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730"/>
  <workbookPr filterPrivacy="1" defaultThemeVersion="124226"/>
  <xr:revisionPtr revIDLastSave="0" documentId="13_ncr:1_{6A72C33F-B557-4684-B517-4F7E11CA4B51}" xr6:coauthVersionLast="45" xr6:coauthVersionMax="45" xr10:uidLastSave="{00000000-0000-0000-0000-000000000000}"/>
  <bookViews>
    <workbookView xWindow="-108" yWindow="-108" windowWidth="23256" windowHeight="12720" tabRatio="722" firstSheet="15" activeTab="20" xr2:uid="{00000000-000D-0000-FFFF-FFFF00000000}"/>
  </bookViews>
  <sheets>
    <sheet name="1994-2002_Amazonia" sheetId="4" r:id="rId1"/>
    <sheet name="2002-2005_Amazonia" sheetId="5" r:id="rId2"/>
    <sheet name="2005-2010_Amazonia" sheetId="6" r:id="rId3"/>
    <sheet name="2002-2010_Amazonia" sheetId="33" r:id="rId4"/>
    <sheet name="2010-2016_Amazonia" sheetId="7" r:id="rId5"/>
    <sheet name="1994-2002_Caatinga" sheetId="9" r:id="rId6"/>
    <sheet name="2002-2010_Caatinga" sheetId="10" r:id="rId7"/>
    <sheet name="2010-2016_Caatinga" sheetId="11" r:id="rId8"/>
    <sheet name="1994-2002_Cerrado" sheetId="13" r:id="rId9"/>
    <sheet name="2002-2010_Cerrado" sheetId="14" r:id="rId10"/>
    <sheet name="2010-2016_Cerrado" sheetId="15" r:id="rId11"/>
    <sheet name="1994-2002_MataAtlantica" sheetId="26" r:id="rId12"/>
    <sheet name="2002-2010_MataAtlantica" sheetId="27" r:id="rId13"/>
    <sheet name="2010-2016_Mata Atlantica" sheetId="28" r:id="rId14"/>
    <sheet name="1994-2002_Pampa" sheetId="17" r:id="rId15"/>
    <sheet name="2002-2010_Pampa" sheetId="18" r:id="rId16"/>
    <sheet name="2010-2016_Pampa" sheetId="19" r:id="rId17"/>
    <sheet name="1994-2002_Pantanal" sheetId="21" r:id="rId18"/>
    <sheet name="2002-2010_Pantanal" sheetId="22" r:id="rId19"/>
    <sheet name="2010-2016_Pantanal" sheetId="23" r:id="rId20"/>
    <sheet name="1994-2002_Brasil" sheetId="30" r:id="rId21"/>
    <sheet name="2002-2010_Brasil" sheetId="31" r:id="rId22"/>
    <sheet name="2010-2016_Brasil" sheetId="32" r:id="rId23"/>
  </sheets>
  <definedNames>
    <definedName name="_xlnm.Print_Area" localSheetId="20">'1994-2002_Brasil'!$B$2:$AE$33</definedName>
    <definedName name="_xlnm.Print_Area" localSheetId="21">'2002-2010_Brasil'!$B$2:$AE$33</definedName>
    <definedName name="_xlnm.Print_Area" localSheetId="22">'2010-2016_Brasil'!$B$2:$AE$33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C31" i="32" l="1"/>
  <c r="AB31" i="32"/>
  <c r="AA31" i="32"/>
  <c r="Z31" i="32"/>
  <c r="Y31" i="32"/>
  <c r="X31" i="32"/>
  <c r="W31" i="32"/>
  <c r="V31" i="32"/>
  <c r="U31" i="32"/>
  <c r="T31" i="32"/>
  <c r="S31" i="32"/>
  <c r="R31" i="32"/>
  <c r="Q31" i="32"/>
  <c r="P31" i="32"/>
  <c r="O31" i="32"/>
  <c r="N31" i="32"/>
  <c r="M31" i="32"/>
  <c r="L31" i="32"/>
  <c r="K31" i="32"/>
  <c r="J31" i="32"/>
  <c r="I31" i="32"/>
  <c r="H31" i="32"/>
  <c r="G31" i="32"/>
  <c r="F31" i="32"/>
  <c r="E31" i="32"/>
  <c r="D31" i="32"/>
  <c r="AC30" i="32"/>
  <c r="AB30" i="32"/>
  <c r="AA30" i="32"/>
  <c r="Z30" i="32"/>
  <c r="Y30" i="32"/>
  <c r="X30" i="32"/>
  <c r="W30" i="32"/>
  <c r="V30" i="32"/>
  <c r="U30" i="32"/>
  <c r="T30" i="32"/>
  <c r="S30" i="32"/>
  <c r="R30" i="32"/>
  <c r="Q30" i="32"/>
  <c r="P30" i="32"/>
  <c r="O30" i="32"/>
  <c r="N30" i="32"/>
  <c r="M30" i="32"/>
  <c r="L30" i="32"/>
  <c r="K30" i="32"/>
  <c r="J30" i="32"/>
  <c r="I30" i="32"/>
  <c r="H30" i="32"/>
  <c r="G30" i="32"/>
  <c r="F30" i="32"/>
  <c r="E30" i="32"/>
  <c r="D30" i="32"/>
  <c r="AC29" i="32"/>
  <c r="AB29" i="32"/>
  <c r="AA29" i="32"/>
  <c r="Z29" i="32"/>
  <c r="Y29" i="32"/>
  <c r="X29" i="32"/>
  <c r="W29" i="32"/>
  <c r="V29" i="32"/>
  <c r="U29" i="32"/>
  <c r="T29" i="32"/>
  <c r="S29" i="32"/>
  <c r="R29" i="32"/>
  <c r="Q29" i="32"/>
  <c r="P29" i="32"/>
  <c r="O29" i="32"/>
  <c r="N29" i="32"/>
  <c r="M29" i="32"/>
  <c r="L29" i="32"/>
  <c r="K29" i="32"/>
  <c r="J29" i="32"/>
  <c r="I29" i="32"/>
  <c r="H29" i="32"/>
  <c r="G29" i="32"/>
  <c r="F29" i="32"/>
  <c r="E29" i="32"/>
  <c r="D29" i="32"/>
  <c r="AC28" i="32"/>
  <c r="AB28" i="32"/>
  <c r="AA28" i="32"/>
  <c r="Z28" i="32"/>
  <c r="Y28" i="32"/>
  <c r="X28" i="32"/>
  <c r="W28" i="32"/>
  <c r="V28" i="32"/>
  <c r="U28" i="32"/>
  <c r="T28" i="32"/>
  <c r="S28" i="32"/>
  <c r="R28" i="32"/>
  <c r="Q28" i="32"/>
  <c r="P28" i="32"/>
  <c r="O28" i="32"/>
  <c r="N28" i="32"/>
  <c r="M28" i="32"/>
  <c r="L28" i="32"/>
  <c r="K28" i="32"/>
  <c r="J28" i="32"/>
  <c r="I28" i="32"/>
  <c r="H28" i="32"/>
  <c r="G28" i="32"/>
  <c r="F28" i="32"/>
  <c r="E28" i="32"/>
  <c r="D28" i="32"/>
  <c r="AC27" i="32"/>
  <c r="AB27" i="32"/>
  <c r="AA27" i="32"/>
  <c r="Z27" i="32"/>
  <c r="Y27" i="32"/>
  <c r="X27" i="32"/>
  <c r="W27" i="32"/>
  <c r="V27" i="32"/>
  <c r="U27" i="32"/>
  <c r="T27" i="32"/>
  <c r="S27" i="32"/>
  <c r="R27" i="32"/>
  <c r="Q27" i="32"/>
  <c r="P27" i="32"/>
  <c r="O27" i="32"/>
  <c r="N27" i="32"/>
  <c r="M27" i="32"/>
  <c r="L27" i="32"/>
  <c r="K27" i="32"/>
  <c r="J27" i="32"/>
  <c r="I27" i="32"/>
  <c r="H27" i="32"/>
  <c r="G27" i="32"/>
  <c r="F27" i="32"/>
  <c r="E27" i="32"/>
  <c r="D27" i="32"/>
  <c r="AC26" i="32"/>
  <c r="AB26" i="32"/>
  <c r="AA26" i="32"/>
  <c r="Z26" i="32"/>
  <c r="Y26" i="32"/>
  <c r="X26" i="32"/>
  <c r="W26" i="32"/>
  <c r="V26" i="32"/>
  <c r="U26" i="32"/>
  <c r="T26" i="32"/>
  <c r="S26" i="32"/>
  <c r="R26" i="32"/>
  <c r="Q26" i="32"/>
  <c r="P26" i="32"/>
  <c r="O26" i="32"/>
  <c r="N26" i="32"/>
  <c r="M26" i="32"/>
  <c r="L26" i="32"/>
  <c r="K26" i="32"/>
  <c r="J26" i="32"/>
  <c r="I26" i="32"/>
  <c r="H26" i="32"/>
  <c r="G26" i="32"/>
  <c r="F26" i="32"/>
  <c r="E26" i="32"/>
  <c r="D26" i="32"/>
  <c r="AC25" i="32"/>
  <c r="AB25" i="32"/>
  <c r="AA25" i="32"/>
  <c r="Z25" i="32"/>
  <c r="Y25" i="32"/>
  <c r="X25" i="32"/>
  <c r="W25" i="32"/>
  <c r="V25" i="32"/>
  <c r="U25" i="32"/>
  <c r="T25" i="32"/>
  <c r="S25" i="32"/>
  <c r="R25" i="32"/>
  <c r="Q25" i="32"/>
  <c r="P25" i="32"/>
  <c r="O25" i="32"/>
  <c r="N25" i="32"/>
  <c r="M25" i="32"/>
  <c r="L25" i="32"/>
  <c r="K25" i="32"/>
  <c r="J25" i="32"/>
  <c r="I25" i="32"/>
  <c r="H25" i="32"/>
  <c r="G25" i="32"/>
  <c r="F25" i="32"/>
  <c r="E25" i="32"/>
  <c r="D25" i="32"/>
  <c r="AC24" i="32"/>
  <c r="AB24" i="32"/>
  <c r="AA24" i="32"/>
  <c r="Z24" i="32"/>
  <c r="Y24" i="32"/>
  <c r="X24" i="32"/>
  <c r="W24" i="32"/>
  <c r="V24" i="32"/>
  <c r="U24" i="32"/>
  <c r="T24" i="32"/>
  <c r="S24" i="32"/>
  <c r="R24" i="32"/>
  <c r="Q24" i="32"/>
  <c r="P24" i="32"/>
  <c r="O24" i="32"/>
  <c r="N24" i="32"/>
  <c r="M24" i="32"/>
  <c r="L24" i="32"/>
  <c r="K24" i="32"/>
  <c r="J24" i="32"/>
  <c r="I24" i="32"/>
  <c r="H24" i="32"/>
  <c r="G24" i="32"/>
  <c r="F24" i="32"/>
  <c r="E24" i="32"/>
  <c r="D24" i="32"/>
  <c r="AC23" i="32"/>
  <c r="AB23" i="32"/>
  <c r="AA23" i="32"/>
  <c r="Z23" i="32"/>
  <c r="Y23" i="32"/>
  <c r="X23" i="32"/>
  <c r="W23" i="32"/>
  <c r="V23" i="32"/>
  <c r="U23" i="32"/>
  <c r="T23" i="32"/>
  <c r="S23" i="32"/>
  <c r="R23" i="32"/>
  <c r="Q23" i="32"/>
  <c r="P23" i="32"/>
  <c r="O23" i="32"/>
  <c r="N23" i="32"/>
  <c r="M23" i="32"/>
  <c r="L23" i="32"/>
  <c r="K23" i="32"/>
  <c r="J23" i="32"/>
  <c r="I23" i="32"/>
  <c r="H23" i="32"/>
  <c r="G23" i="32"/>
  <c r="F23" i="32"/>
  <c r="E23" i="32"/>
  <c r="D23" i="32"/>
  <c r="AC22" i="32"/>
  <c r="AB22" i="32"/>
  <c r="AA22" i="32"/>
  <c r="Z22" i="32"/>
  <c r="Y22" i="32"/>
  <c r="X22" i="32"/>
  <c r="W22" i="32"/>
  <c r="V22" i="32"/>
  <c r="U22" i="32"/>
  <c r="T22" i="32"/>
  <c r="S22" i="32"/>
  <c r="R22" i="32"/>
  <c r="Q22" i="32"/>
  <c r="P22" i="32"/>
  <c r="O22" i="32"/>
  <c r="N22" i="32"/>
  <c r="M22" i="32"/>
  <c r="L22" i="32"/>
  <c r="K22" i="32"/>
  <c r="J22" i="32"/>
  <c r="I22" i="32"/>
  <c r="H22" i="32"/>
  <c r="G22" i="32"/>
  <c r="F22" i="32"/>
  <c r="E22" i="32"/>
  <c r="D22" i="32"/>
  <c r="AC21" i="32"/>
  <c r="AB21" i="32"/>
  <c r="AA21" i="32"/>
  <c r="Z21" i="32"/>
  <c r="Y21" i="32"/>
  <c r="X21" i="32"/>
  <c r="W21" i="32"/>
  <c r="V21" i="32"/>
  <c r="U21" i="32"/>
  <c r="T21" i="32"/>
  <c r="S21" i="32"/>
  <c r="R21" i="32"/>
  <c r="Q21" i="32"/>
  <c r="P21" i="32"/>
  <c r="O21" i="32"/>
  <c r="N21" i="32"/>
  <c r="M21" i="32"/>
  <c r="L21" i="32"/>
  <c r="K21" i="32"/>
  <c r="J21" i="32"/>
  <c r="I21" i="32"/>
  <c r="H21" i="32"/>
  <c r="G21" i="32"/>
  <c r="F21" i="32"/>
  <c r="E21" i="32"/>
  <c r="D21" i="32"/>
  <c r="AC20" i="32"/>
  <c r="AB20" i="32"/>
  <c r="AA20" i="32"/>
  <c r="Z20" i="32"/>
  <c r="Y20" i="32"/>
  <c r="X20" i="32"/>
  <c r="W20" i="32"/>
  <c r="V20" i="32"/>
  <c r="U20" i="32"/>
  <c r="T20" i="32"/>
  <c r="S20" i="32"/>
  <c r="R20" i="32"/>
  <c r="Q20" i="32"/>
  <c r="P20" i="32"/>
  <c r="O20" i="32"/>
  <c r="N20" i="32"/>
  <c r="M20" i="32"/>
  <c r="L20" i="32"/>
  <c r="K20" i="32"/>
  <c r="J20" i="32"/>
  <c r="I20" i="32"/>
  <c r="H20" i="32"/>
  <c r="G20" i="32"/>
  <c r="F20" i="32"/>
  <c r="E20" i="32"/>
  <c r="D20" i="32"/>
  <c r="AC19" i="32"/>
  <c r="AB19" i="32"/>
  <c r="AA19" i="32"/>
  <c r="Z19" i="32"/>
  <c r="Y19" i="32"/>
  <c r="X19" i="32"/>
  <c r="W19" i="32"/>
  <c r="V19" i="32"/>
  <c r="U19" i="32"/>
  <c r="T19" i="32"/>
  <c r="S19" i="32"/>
  <c r="R19" i="32"/>
  <c r="Q19" i="32"/>
  <c r="P19" i="32"/>
  <c r="O19" i="32"/>
  <c r="N19" i="32"/>
  <c r="M19" i="32"/>
  <c r="L19" i="32"/>
  <c r="K19" i="32"/>
  <c r="J19" i="32"/>
  <c r="I19" i="32"/>
  <c r="H19" i="32"/>
  <c r="G19" i="32"/>
  <c r="F19" i="32"/>
  <c r="E19" i="32"/>
  <c r="D19" i="32"/>
  <c r="AC18" i="32"/>
  <c r="AB18" i="32"/>
  <c r="AA18" i="32"/>
  <c r="Z18" i="32"/>
  <c r="Y18" i="32"/>
  <c r="X18" i="32"/>
  <c r="W18" i="32"/>
  <c r="V18" i="32"/>
  <c r="U18" i="32"/>
  <c r="T18" i="32"/>
  <c r="S18" i="32"/>
  <c r="R18" i="32"/>
  <c r="Q18" i="32"/>
  <c r="P18" i="32"/>
  <c r="O18" i="32"/>
  <c r="N18" i="32"/>
  <c r="M18" i="32"/>
  <c r="L18" i="32"/>
  <c r="K18" i="32"/>
  <c r="J18" i="32"/>
  <c r="I18" i="32"/>
  <c r="H18" i="32"/>
  <c r="G18" i="32"/>
  <c r="F18" i="32"/>
  <c r="E18" i="32"/>
  <c r="D18" i="32"/>
  <c r="AC17" i="32"/>
  <c r="AB17" i="32"/>
  <c r="AA17" i="32"/>
  <c r="Z17" i="32"/>
  <c r="Y17" i="32"/>
  <c r="X17" i="32"/>
  <c r="W17" i="32"/>
  <c r="V17" i="32"/>
  <c r="U17" i="32"/>
  <c r="T17" i="32"/>
  <c r="S17" i="32"/>
  <c r="R17" i="32"/>
  <c r="Q17" i="32"/>
  <c r="P17" i="32"/>
  <c r="O17" i="32"/>
  <c r="N17" i="32"/>
  <c r="M17" i="32"/>
  <c r="L17" i="32"/>
  <c r="K17" i="32"/>
  <c r="J17" i="32"/>
  <c r="I17" i="32"/>
  <c r="H17" i="32"/>
  <c r="G17" i="32"/>
  <c r="F17" i="32"/>
  <c r="E17" i="32"/>
  <c r="D17" i="32"/>
  <c r="AC16" i="32"/>
  <c r="AB16" i="32"/>
  <c r="AA16" i="32"/>
  <c r="Z16" i="32"/>
  <c r="Y16" i="32"/>
  <c r="X16" i="32"/>
  <c r="W16" i="32"/>
  <c r="V16" i="32"/>
  <c r="U16" i="32"/>
  <c r="T16" i="32"/>
  <c r="S16" i="32"/>
  <c r="R16" i="32"/>
  <c r="Q16" i="32"/>
  <c r="P16" i="32"/>
  <c r="O16" i="32"/>
  <c r="N16" i="32"/>
  <c r="M16" i="32"/>
  <c r="L16" i="32"/>
  <c r="K16" i="32"/>
  <c r="J16" i="32"/>
  <c r="I16" i="32"/>
  <c r="H16" i="32"/>
  <c r="G16" i="32"/>
  <c r="F16" i="32"/>
  <c r="E16" i="32"/>
  <c r="D16" i="32"/>
  <c r="AC15" i="32"/>
  <c r="AB15" i="32"/>
  <c r="AA15" i="32"/>
  <c r="Z15" i="32"/>
  <c r="Y15" i="32"/>
  <c r="X15" i="32"/>
  <c r="W15" i="32"/>
  <c r="V15" i="32"/>
  <c r="U15" i="32"/>
  <c r="T15" i="32"/>
  <c r="S15" i="32"/>
  <c r="R15" i="32"/>
  <c r="Q15" i="32"/>
  <c r="P15" i="32"/>
  <c r="O15" i="32"/>
  <c r="N15" i="32"/>
  <c r="M15" i="32"/>
  <c r="L15" i="32"/>
  <c r="K15" i="32"/>
  <c r="J15" i="32"/>
  <c r="I15" i="32"/>
  <c r="H15" i="32"/>
  <c r="G15" i="32"/>
  <c r="F15" i="32"/>
  <c r="E15" i="32"/>
  <c r="D15" i="32"/>
  <c r="AC14" i="32"/>
  <c r="AB14" i="32"/>
  <c r="AA14" i="32"/>
  <c r="Z14" i="32"/>
  <c r="Y14" i="32"/>
  <c r="X14" i="32"/>
  <c r="W14" i="32"/>
  <c r="V14" i="32"/>
  <c r="U14" i="32"/>
  <c r="T14" i="32"/>
  <c r="S14" i="32"/>
  <c r="R14" i="32"/>
  <c r="Q14" i="32"/>
  <c r="P14" i="32"/>
  <c r="O14" i="32"/>
  <c r="N14" i="32"/>
  <c r="M14" i="32"/>
  <c r="L14" i="32"/>
  <c r="K14" i="32"/>
  <c r="J14" i="32"/>
  <c r="I14" i="32"/>
  <c r="H14" i="32"/>
  <c r="G14" i="32"/>
  <c r="F14" i="32"/>
  <c r="E14" i="32"/>
  <c r="D14" i="32"/>
  <c r="AC13" i="32"/>
  <c r="AB13" i="32"/>
  <c r="AA13" i="32"/>
  <c r="Z13" i="32"/>
  <c r="Y13" i="32"/>
  <c r="X13" i="32"/>
  <c r="W13" i="32"/>
  <c r="V13" i="32"/>
  <c r="U13" i="32"/>
  <c r="T13" i="32"/>
  <c r="S13" i="32"/>
  <c r="R13" i="32"/>
  <c r="Q13" i="32"/>
  <c r="P13" i="32"/>
  <c r="O13" i="32"/>
  <c r="N13" i="32"/>
  <c r="M13" i="32"/>
  <c r="L13" i="32"/>
  <c r="K13" i="32"/>
  <c r="J13" i="32"/>
  <c r="I13" i="32"/>
  <c r="H13" i="32"/>
  <c r="G13" i="32"/>
  <c r="F13" i="32"/>
  <c r="E13" i="32"/>
  <c r="D13" i="32"/>
  <c r="AC12" i="32"/>
  <c r="AB12" i="32"/>
  <c r="AA12" i="32"/>
  <c r="Z12" i="32"/>
  <c r="Y12" i="32"/>
  <c r="X12" i="32"/>
  <c r="W12" i="32"/>
  <c r="V12" i="32"/>
  <c r="U12" i="32"/>
  <c r="T12" i="32"/>
  <c r="S12" i="32"/>
  <c r="R12" i="32"/>
  <c r="Q12" i="32"/>
  <c r="P12" i="32"/>
  <c r="O12" i="32"/>
  <c r="N12" i="32"/>
  <c r="M12" i="32"/>
  <c r="L12" i="32"/>
  <c r="K12" i="32"/>
  <c r="J12" i="32"/>
  <c r="I12" i="32"/>
  <c r="H12" i="32"/>
  <c r="G12" i="32"/>
  <c r="F12" i="32"/>
  <c r="E12" i="32"/>
  <c r="D12" i="32"/>
  <c r="AC11" i="32"/>
  <c r="AB11" i="32"/>
  <c r="AA11" i="32"/>
  <c r="Z11" i="32"/>
  <c r="Y11" i="32"/>
  <c r="X11" i="32"/>
  <c r="W11" i="32"/>
  <c r="V11" i="32"/>
  <c r="U11" i="32"/>
  <c r="T11" i="32"/>
  <c r="S11" i="32"/>
  <c r="R11" i="32"/>
  <c r="Q11" i="32"/>
  <c r="P11" i="32"/>
  <c r="O11" i="32"/>
  <c r="N11" i="32"/>
  <c r="M11" i="32"/>
  <c r="L11" i="32"/>
  <c r="K11" i="32"/>
  <c r="J11" i="32"/>
  <c r="I11" i="32"/>
  <c r="H11" i="32"/>
  <c r="G11" i="32"/>
  <c r="F11" i="32"/>
  <c r="E11" i="32"/>
  <c r="D11" i="32"/>
  <c r="AC10" i="32"/>
  <c r="AB10" i="32"/>
  <c r="AA10" i="32"/>
  <c r="Z10" i="32"/>
  <c r="Y10" i="32"/>
  <c r="X10" i="32"/>
  <c r="W10" i="32"/>
  <c r="V10" i="32"/>
  <c r="U10" i="32"/>
  <c r="T10" i="32"/>
  <c r="S10" i="32"/>
  <c r="R10" i="32"/>
  <c r="Q10" i="32"/>
  <c r="P10" i="32"/>
  <c r="O10" i="32"/>
  <c r="N10" i="32"/>
  <c r="M10" i="32"/>
  <c r="L10" i="32"/>
  <c r="K10" i="32"/>
  <c r="J10" i="32"/>
  <c r="I10" i="32"/>
  <c r="H10" i="32"/>
  <c r="G10" i="32"/>
  <c r="F10" i="32"/>
  <c r="E10" i="32"/>
  <c r="D10" i="32"/>
  <c r="AC9" i="32"/>
  <c r="AB9" i="32"/>
  <c r="AA9" i="32"/>
  <c r="Z9" i="32"/>
  <c r="Y9" i="32"/>
  <c r="X9" i="32"/>
  <c r="W9" i="32"/>
  <c r="V9" i="32"/>
  <c r="U9" i="32"/>
  <c r="T9" i="32"/>
  <c r="S9" i="32"/>
  <c r="R9" i="32"/>
  <c r="Q9" i="32"/>
  <c r="P9" i="32"/>
  <c r="O9" i="32"/>
  <c r="N9" i="32"/>
  <c r="M9" i="32"/>
  <c r="L9" i="32"/>
  <c r="K9" i="32"/>
  <c r="J9" i="32"/>
  <c r="I9" i="32"/>
  <c r="H9" i="32"/>
  <c r="G9" i="32"/>
  <c r="F9" i="32"/>
  <c r="E9" i="32"/>
  <c r="D9" i="32"/>
  <c r="AC8" i="32"/>
  <c r="AB8" i="32"/>
  <c r="AA8" i="32"/>
  <c r="Z8" i="32"/>
  <c r="Y8" i="32"/>
  <c r="X8" i="32"/>
  <c r="W8" i="32"/>
  <c r="V8" i="32"/>
  <c r="U8" i="32"/>
  <c r="T8" i="32"/>
  <c r="S8" i="32"/>
  <c r="R8" i="32"/>
  <c r="Q8" i="32"/>
  <c r="P8" i="32"/>
  <c r="O8" i="32"/>
  <c r="N8" i="32"/>
  <c r="M8" i="32"/>
  <c r="L8" i="32"/>
  <c r="K8" i="32"/>
  <c r="J8" i="32"/>
  <c r="I8" i="32"/>
  <c r="H8" i="32"/>
  <c r="G8" i="32"/>
  <c r="F8" i="32"/>
  <c r="E8" i="32"/>
  <c r="D8" i="32"/>
  <c r="AC7" i="32"/>
  <c r="AB7" i="32"/>
  <c r="AA7" i="32"/>
  <c r="Z7" i="32"/>
  <c r="Y7" i="32"/>
  <c r="X7" i="32"/>
  <c r="W7" i="32"/>
  <c r="V7" i="32"/>
  <c r="U7" i="32"/>
  <c r="T7" i="32"/>
  <c r="S7" i="32"/>
  <c r="R7" i="32"/>
  <c r="Q7" i="32"/>
  <c r="P7" i="32"/>
  <c r="O7" i="32"/>
  <c r="N7" i="32"/>
  <c r="M7" i="32"/>
  <c r="L7" i="32"/>
  <c r="K7" i="32"/>
  <c r="J7" i="32"/>
  <c r="I7" i="32"/>
  <c r="H7" i="32"/>
  <c r="G7" i="32"/>
  <c r="F7" i="32"/>
  <c r="E7" i="32"/>
  <c r="D7" i="32"/>
  <c r="AC6" i="32"/>
  <c r="AB6" i="32"/>
  <c r="AA6" i="32"/>
  <c r="Z6" i="32"/>
  <c r="Y6" i="32"/>
  <c r="X6" i="32"/>
  <c r="W6" i="32"/>
  <c r="V6" i="32"/>
  <c r="U6" i="32"/>
  <c r="T6" i="32"/>
  <c r="S6" i="32"/>
  <c r="R6" i="32"/>
  <c r="Q6" i="32"/>
  <c r="P6" i="32"/>
  <c r="O6" i="32"/>
  <c r="N6" i="32"/>
  <c r="M6" i="32"/>
  <c r="L6" i="32"/>
  <c r="K6" i="32"/>
  <c r="J6" i="32"/>
  <c r="I6" i="32"/>
  <c r="H6" i="32"/>
  <c r="G6" i="32"/>
  <c r="F6" i="32"/>
  <c r="E6" i="32"/>
  <c r="D6" i="32"/>
  <c r="AC31" i="30"/>
  <c r="AB31" i="30"/>
  <c r="AA31" i="30"/>
  <c r="Z31" i="30"/>
  <c r="Y31" i="30"/>
  <c r="X31" i="30"/>
  <c r="W31" i="30"/>
  <c r="V31" i="30"/>
  <c r="U31" i="30"/>
  <c r="T31" i="30"/>
  <c r="S31" i="30"/>
  <c r="R31" i="30"/>
  <c r="Q31" i="30"/>
  <c r="P31" i="30"/>
  <c r="O31" i="30"/>
  <c r="N31" i="30"/>
  <c r="M31" i="30"/>
  <c r="L31" i="30"/>
  <c r="K31" i="30"/>
  <c r="J31" i="30"/>
  <c r="I31" i="30"/>
  <c r="H31" i="30"/>
  <c r="G31" i="30"/>
  <c r="F31" i="30"/>
  <c r="E31" i="30"/>
  <c r="D31" i="30"/>
  <c r="AC30" i="30"/>
  <c r="AB30" i="30"/>
  <c r="AA30" i="30"/>
  <c r="Z30" i="30"/>
  <c r="Y30" i="30"/>
  <c r="X30" i="30"/>
  <c r="W30" i="30"/>
  <c r="V30" i="30"/>
  <c r="U30" i="30"/>
  <c r="T30" i="30"/>
  <c r="S30" i="30"/>
  <c r="R30" i="30"/>
  <c r="Q30" i="30"/>
  <c r="P30" i="30"/>
  <c r="O30" i="30"/>
  <c r="N30" i="30"/>
  <c r="M30" i="30"/>
  <c r="L30" i="30"/>
  <c r="K30" i="30"/>
  <c r="J30" i="30"/>
  <c r="I30" i="30"/>
  <c r="H30" i="30"/>
  <c r="G30" i="30"/>
  <c r="F30" i="30"/>
  <c r="E30" i="30"/>
  <c r="D30" i="30"/>
  <c r="AC29" i="30"/>
  <c r="AB29" i="30"/>
  <c r="AA29" i="30"/>
  <c r="Z29" i="30"/>
  <c r="Y29" i="30"/>
  <c r="X29" i="30"/>
  <c r="W29" i="30"/>
  <c r="V29" i="30"/>
  <c r="U29" i="30"/>
  <c r="T29" i="30"/>
  <c r="S29" i="30"/>
  <c r="R29" i="30"/>
  <c r="Q29" i="30"/>
  <c r="P29" i="30"/>
  <c r="O29" i="30"/>
  <c r="N29" i="30"/>
  <c r="M29" i="30"/>
  <c r="L29" i="30"/>
  <c r="K29" i="30"/>
  <c r="J29" i="30"/>
  <c r="I29" i="30"/>
  <c r="H29" i="30"/>
  <c r="G29" i="30"/>
  <c r="F29" i="30"/>
  <c r="E29" i="30"/>
  <c r="D29" i="30"/>
  <c r="AC28" i="30"/>
  <c r="AB28" i="30"/>
  <c r="AA28" i="30"/>
  <c r="Z28" i="30"/>
  <c r="Y28" i="30"/>
  <c r="X28" i="30"/>
  <c r="W28" i="30"/>
  <c r="V28" i="30"/>
  <c r="U28" i="30"/>
  <c r="T28" i="30"/>
  <c r="S28" i="30"/>
  <c r="R28" i="30"/>
  <c r="Q28" i="30"/>
  <c r="P28" i="30"/>
  <c r="O28" i="30"/>
  <c r="N28" i="30"/>
  <c r="M28" i="30"/>
  <c r="L28" i="30"/>
  <c r="K28" i="30"/>
  <c r="J28" i="30"/>
  <c r="I28" i="30"/>
  <c r="H28" i="30"/>
  <c r="G28" i="30"/>
  <c r="F28" i="30"/>
  <c r="E28" i="30"/>
  <c r="D28" i="30"/>
  <c r="AC27" i="30"/>
  <c r="AB27" i="30"/>
  <c r="AA27" i="30"/>
  <c r="Z27" i="30"/>
  <c r="Y27" i="30"/>
  <c r="X27" i="30"/>
  <c r="W27" i="30"/>
  <c r="V27" i="30"/>
  <c r="U27" i="30"/>
  <c r="T27" i="30"/>
  <c r="S27" i="30"/>
  <c r="R27" i="30"/>
  <c r="Q27" i="30"/>
  <c r="P27" i="30"/>
  <c r="O27" i="30"/>
  <c r="N27" i="30"/>
  <c r="M27" i="30"/>
  <c r="L27" i="30"/>
  <c r="K27" i="30"/>
  <c r="J27" i="30"/>
  <c r="I27" i="30"/>
  <c r="H27" i="30"/>
  <c r="G27" i="30"/>
  <c r="F27" i="30"/>
  <c r="E27" i="30"/>
  <c r="D27" i="30"/>
  <c r="AC26" i="30"/>
  <c r="AB26" i="30"/>
  <c r="AA26" i="30"/>
  <c r="Z26" i="30"/>
  <c r="Y26" i="30"/>
  <c r="X26" i="30"/>
  <c r="W26" i="30"/>
  <c r="V26" i="30"/>
  <c r="U26" i="30"/>
  <c r="T26" i="30"/>
  <c r="S26" i="30"/>
  <c r="R26" i="30"/>
  <c r="Q26" i="30"/>
  <c r="P26" i="30"/>
  <c r="O26" i="30"/>
  <c r="N26" i="30"/>
  <c r="M26" i="30"/>
  <c r="L26" i="30"/>
  <c r="K26" i="30"/>
  <c r="J26" i="30"/>
  <c r="I26" i="30"/>
  <c r="H26" i="30"/>
  <c r="G26" i="30"/>
  <c r="F26" i="30"/>
  <c r="E26" i="30"/>
  <c r="D26" i="30"/>
  <c r="AC25" i="30"/>
  <c r="AB25" i="30"/>
  <c r="AA25" i="30"/>
  <c r="Z25" i="30"/>
  <c r="Y25" i="30"/>
  <c r="X25" i="30"/>
  <c r="W25" i="30"/>
  <c r="V25" i="30"/>
  <c r="U25" i="30"/>
  <c r="T25" i="30"/>
  <c r="S25" i="30"/>
  <c r="R25" i="30"/>
  <c r="Q25" i="30"/>
  <c r="P25" i="30"/>
  <c r="O25" i="30"/>
  <c r="N25" i="30"/>
  <c r="M25" i="30"/>
  <c r="L25" i="30"/>
  <c r="K25" i="30"/>
  <c r="J25" i="30"/>
  <c r="I25" i="30"/>
  <c r="H25" i="30"/>
  <c r="G25" i="30"/>
  <c r="F25" i="30"/>
  <c r="E25" i="30"/>
  <c r="D25" i="30"/>
  <c r="AC24" i="30"/>
  <c r="AB24" i="30"/>
  <c r="AA24" i="30"/>
  <c r="Z24" i="30"/>
  <c r="Y24" i="30"/>
  <c r="X24" i="30"/>
  <c r="W24" i="30"/>
  <c r="V24" i="30"/>
  <c r="U24" i="30"/>
  <c r="T24" i="30"/>
  <c r="S24" i="30"/>
  <c r="R24" i="30"/>
  <c r="Q24" i="30"/>
  <c r="P24" i="30"/>
  <c r="O24" i="30"/>
  <c r="N24" i="30"/>
  <c r="M24" i="30"/>
  <c r="L24" i="30"/>
  <c r="K24" i="30"/>
  <c r="J24" i="30"/>
  <c r="I24" i="30"/>
  <c r="H24" i="30"/>
  <c r="G24" i="30"/>
  <c r="F24" i="30"/>
  <c r="E24" i="30"/>
  <c r="D24" i="30"/>
  <c r="AC23" i="30"/>
  <c r="AB23" i="30"/>
  <c r="AA23" i="30"/>
  <c r="Z23" i="30"/>
  <c r="Y23" i="30"/>
  <c r="X23" i="30"/>
  <c r="W23" i="30"/>
  <c r="V23" i="30"/>
  <c r="U23" i="30"/>
  <c r="T23" i="30"/>
  <c r="S23" i="30"/>
  <c r="R23" i="30"/>
  <c r="Q23" i="30"/>
  <c r="P23" i="30"/>
  <c r="O23" i="30"/>
  <c r="N23" i="30"/>
  <c r="M23" i="30"/>
  <c r="L23" i="30"/>
  <c r="K23" i="30"/>
  <c r="J23" i="30"/>
  <c r="I23" i="30"/>
  <c r="H23" i="30"/>
  <c r="G23" i="30"/>
  <c r="F23" i="30"/>
  <c r="E23" i="30"/>
  <c r="D23" i="30"/>
  <c r="AC22" i="30"/>
  <c r="AB22" i="30"/>
  <c r="AA22" i="30"/>
  <c r="Z22" i="30"/>
  <c r="Y22" i="30"/>
  <c r="X22" i="30"/>
  <c r="W22" i="30"/>
  <c r="V22" i="30"/>
  <c r="U22" i="30"/>
  <c r="T22" i="30"/>
  <c r="S22" i="30"/>
  <c r="R22" i="30"/>
  <c r="Q22" i="30"/>
  <c r="P22" i="30"/>
  <c r="O22" i="30"/>
  <c r="N22" i="30"/>
  <c r="M22" i="30"/>
  <c r="L22" i="30"/>
  <c r="K22" i="30"/>
  <c r="J22" i="30"/>
  <c r="I22" i="30"/>
  <c r="H22" i="30"/>
  <c r="G22" i="30"/>
  <c r="F22" i="30"/>
  <c r="E22" i="30"/>
  <c r="D22" i="30"/>
  <c r="AC21" i="30"/>
  <c r="AB21" i="30"/>
  <c r="AA21" i="30"/>
  <c r="Z21" i="30"/>
  <c r="Y21" i="30"/>
  <c r="X21" i="30"/>
  <c r="W21" i="30"/>
  <c r="V21" i="30"/>
  <c r="U21" i="30"/>
  <c r="T21" i="30"/>
  <c r="S21" i="30"/>
  <c r="R21" i="30"/>
  <c r="Q21" i="30"/>
  <c r="P21" i="30"/>
  <c r="O21" i="30"/>
  <c r="N21" i="30"/>
  <c r="M21" i="30"/>
  <c r="L21" i="30"/>
  <c r="K21" i="30"/>
  <c r="J21" i="30"/>
  <c r="I21" i="30"/>
  <c r="H21" i="30"/>
  <c r="G21" i="30"/>
  <c r="F21" i="30"/>
  <c r="E21" i="30"/>
  <c r="D21" i="30"/>
  <c r="AC20" i="30"/>
  <c r="AB20" i="30"/>
  <c r="AA20" i="30"/>
  <c r="Z20" i="30"/>
  <c r="Y20" i="30"/>
  <c r="X20" i="30"/>
  <c r="W20" i="30"/>
  <c r="V20" i="30"/>
  <c r="U20" i="30"/>
  <c r="T20" i="30"/>
  <c r="S20" i="30"/>
  <c r="R20" i="30"/>
  <c r="Q20" i="30"/>
  <c r="P20" i="30"/>
  <c r="O20" i="30"/>
  <c r="N20" i="30"/>
  <c r="M20" i="30"/>
  <c r="L20" i="30"/>
  <c r="K20" i="30"/>
  <c r="J20" i="30"/>
  <c r="I20" i="30"/>
  <c r="H20" i="30"/>
  <c r="G20" i="30"/>
  <c r="F20" i="30"/>
  <c r="E20" i="30"/>
  <c r="D20" i="30"/>
  <c r="AC19" i="30"/>
  <c r="AB19" i="30"/>
  <c r="AA19" i="30"/>
  <c r="Z19" i="30"/>
  <c r="Y19" i="30"/>
  <c r="X19" i="30"/>
  <c r="W19" i="30"/>
  <c r="V19" i="30"/>
  <c r="U19" i="30"/>
  <c r="T19" i="30"/>
  <c r="S19" i="30"/>
  <c r="R19" i="30"/>
  <c r="Q19" i="30"/>
  <c r="P19" i="30"/>
  <c r="O19" i="30"/>
  <c r="N19" i="30"/>
  <c r="M19" i="30"/>
  <c r="L19" i="30"/>
  <c r="K19" i="30"/>
  <c r="J19" i="30"/>
  <c r="I19" i="30"/>
  <c r="H19" i="30"/>
  <c r="G19" i="30"/>
  <c r="F19" i="30"/>
  <c r="E19" i="30"/>
  <c r="D19" i="30"/>
  <c r="AC18" i="30"/>
  <c r="AB18" i="30"/>
  <c r="AA18" i="30"/>
  <c r="Z18" i="30"/>
  <c r="Y18" i="30"/>
  <c r="X18" i="30"/>
  <c r="W18" i="30"/>
  <c r="V18" i="30"/>
  <c r="U18" i="30"/>
  <c r="T18" i="30"/>
  <c r="S18" i="30"/>
  <c r="R18" i="30"/>
  <c r="Q18" i="30"/>
  <c r="P18" i="30"/>
  <c r="O18" i="30"/>
  <c r="N18" i="30"/>
  <c r="M18" i="30"/>
  <c r="L18" i="30"/>
  <c r="K18" i="30"/>
  <c r="J18" i="30"/>
  <c r="I18" i="30"/>
  <c r="H18" i="30"/>
  <c r="G18" i="30"/>
  <c r="F18" i="30"/>
  <c r="E18" i="30"/>
  <c r="D18" i="30"/>
  <c r="AC17" i="30"/>
  <c r="AB17" i="30"/>
  <c r="AA17" i="30"/>
  <c r="Z17" i="30"/>
  <c r="Y17" i="30"/>
  <c r="X17" i="30"/>
  <c r="W17" i="30"/>
  <c r="V17" i="30"/>
  <c r="U17" i="30"/>
  <c r="T17" i="30"/>
  <c r="S17" i="30"/>
  <c r="R17" i="30"/>
  <c r="Q17" i="30"/>
  <c r="P17" i="30"/>
  <c r="O17" i="30"/>
  <c r="N17" i="30"/>
  <c r="M17" i="30"/>
  <c r="L17" i="30"/>
  <c r="K17" i="30"/>
  <c r="J17" i="30"/>
  <c r="I17" i="30"/>
  <c r="H17" i="30"/>
  <c r="G17" i="30"/>
  <c r="F17" i="30"/>
  <c r="E17" i="30"/>
  <c r="D17" i="30"/>
  <c r="AC16" i="30"/>
  <c r="AB16" i="30"/>
  <c r="AA16" i="30"/>
  <c r="Z16" i="30"/>
  <c r="Y16" i="30"/>
  <c r="X16" i="30"/>
  <c r="W16" i="30"/>
  <c r="V16" i="30"/>
  <c r="U16" i="30"/>
  <c r="T16" i="30"/>
  <c r="S16" i="30"/>
  <c r="R16" i="30"/>
  <c r="Q16" i="30"/>
  <c r="P16" i="30"/>
  <c r="O16" i="30"/>
  <c r="N16" i="30"/>
  <c r="M16" i="30"/>
  <c r="L16" i="30"/>
  <c r="K16" i="30"/>
  <c r="J16" i="30"/>
  <c r="I16" i="30"/>
  <c r="H16" i="30"/>
  <c r="G16" i="30"/>
  <c r="F16" i="30"/>
  <c r="E16" i="30"/>
  <c r="D16" i="30"/>
  <c r="AC15" i="30"/>
  <c r="AB15" i="30"/>
  <c r="AA15" i="30"/>
  <c r="Z15" i="30"/>
  <c r="Y15" i="30"/>
  <c r="X15" i="30"/>
  <c r="W15" i="30"/>
  <c r="V15" i="30"/>
  <c r="U15" i="30"/>
  <c r="T15" i="30"/>
  <c r="S15" i="30"/>
  <c r="R15" i="30"/>
  <c r="Q15" i="30"/>
  <c r="P15" i="30"/>
  <c r="O15" i="30"/>
  <c r="N15" i="30"/>
  <c r="M15" i="30"/>
  <c r="L15" i="30"/>
  <c r="K15" i="30"/>
  <c r="J15" i="30"/>
  <c r="I15" i="30"/>
  <c r="H15" i="30"/>
  <c r="G15" i="30"/>
  <c r="F15" i="30"/>
  <c r="E15" i="30"/>
  <c r="D15" i="30"/>
  <c r="AC14" i="30"/>
  <c r="AB14" i="30"/>
  <c r="AA14" i="30"/>
  <c r="Z14" i="30"/>
  <c r="Y14" i="30"/>
  <c r="X14" i="30"/>
  <c r="W14" i="30"/>
  <c r="V14" i="30"/>
  <c r="U14" i="30"/>
  <c r="T14" i="30"/>
  <c r="S14" i="30"/>
  <c r="R14" i="30"/>
  <c r="Q14" i="30"/>
  <c r="P14" i="30"/>
  <c r="O14" i="30"/>
  <c r="N14" i="30"/>
  <c r="M14" i="30"/>
  <c r="L14" i="30"/>
  <c r="K14" i="30"/>
  <c r="J14" i="30"/>
  <c r="I14" i="30"/>
  <c r="H14" i="30"/>
  <c r="G14" i="30"/>
  <c r="F14" i="30"/>
  <c r="E14" i="30"/>
  <c r="D14" i="30"/>
  <c r="AC13" i="30"/>
  <c r="AB13" i="30"/>
  <c r="AA13" i="30"/>
  <c r="Z13" i="30"/>
  <c r="Y13" i="30"/>
  <c r="X13" i="30"/>
  <c r="W13" i="30"/>
  <c r="V13" i="30"/>
  <c r="U13" i="30"/>
  <c r="T13" i="30"/>
  <c r="S13" i="30"/>
  <c r="R13" i="30"/>
  <c r="Q13" i="30"/>
  <c r="P13" i="30"/>
  <c r="O13" i="30"/>
  <c r="N13" i="30"/>
  <c r="M13" i="30"/>
  <c r="L13" i="30"/>
  <c r="K13" i="30"/>
  <c r="J13" i="30"/>
  <c r="I13" i="30"/>
  <c r="H13" i="30"/>
  <c r="G13" i="30"/>
  <c r="F13" i="30"/>
  <c r="E13" i="30"/>
  <c r="D13" i="30"/>
  <c r="AC12" i="30"/>
  <c r="AB12" i="30"/>
  <c r="AA12" i="30"/>
  <c r="Z12" i="30"/>
  <c r="Y12" i="30"/>
  <c r="X12" i="30"/>
  <c r="W12" i="30"/>
  <c r="V12" i="30"/>
  <c r="U12" i="30"/>
  <c r="T12" i="30"/>
  <c r="S12" i="30"/>
  <c r="R12" i="30"/>
  <c r="Q12" i="30"/>
  <c r="P12" i="30"/>
  <c r="O12" i="30"/>
  <c r="N12" i="30"/>
  <c r="M12" i="30"/>
  <c r="L12" i="30"/>
  <c r="K12" i="30"/>
  <c r="J12" i="30"/>
  <c r="I12" i="30"/>
  <c r="H12" i="30"/>
  <c r="G12" i="30"/>
  <c r="F12" i="30"/>
  <c r="E12" i="30"/>
  <c r="D12" i="30"/>
  <c r="AC11" i="30"/>
  <c r="AB11" i="30"/>
  <c r="AA11" i="30"/>
  <c r="Z11" i="30"/>
  <c r="Y11" i="30"/>
  <c r="X11" i="30"/>
  <c r="W11" i="30"/>
  <c r="V11" i="30"/>
  <c r="U11" i="30"/>
  <c r="T11" i="30"/>
  <c r="S11" i="30"/>
  <c r="R11" i="30"/>
  <c r="Q11" i="30"/>
  <c r="P11" i="30"/>
  <c r="O11" i="30"/>
  <c r="N11" i="30"/>
  <c r="M11" i="30"/>
  <c r="L11" i="30"/>
  <c r="K11" i="30"/>
  <c r="J11" i="30"/>
  <c r="I11" i="30"/>
  <c r="H11" i="30"/>
  <c r="G11" i="30"/>
  <c r="F11" i="30"/>
  <c r="E11" i="30"/>
  <c r="D11" i="30"/>
  <c r="AC10" i="30"/>
  <c r="AB10" i="30"/>
  <c r="AA10" i="30"/>
  <c r="Z10" i="30"/>
  <c r="Y10" i="30"/>
  <c r="X10" i="30"/>
  <c r="W10" i="30"/>
  <c r="V10" i="30"/>
  <c r="U10" i="30"/>
  <c r="T10" i="30"/>
  <c r="S10" i="30"/>
  <c r="R10" i="30"/>
  <c r="Q10" i="30"/>
  <c r="P10" i="30"/>
  <c r="O10" i="30"/>
  <c r="N10" i="30"/>
  <c r="M10" i="30"/>
  <c r="L10" i="30"/>
  <c r="K10" i="30"/>
  <c r="J10" i="30"/>
  <c r="I10" i="30"/>
  <c r="H10" i="30"/>
  <c r="G10" i="30"/>
  <c r="F10" i="30"/>
  <c r="E10" i="30"/>
  <c r="D10" i="30"/>
  <c r="AC9" i="30"/>
  <c r="AB9" i="30"/>
  <c r="AA9" i="30"/>
  <c r="Z9" i="30"/>
  <c r="Y9" i="30"/>
  <c r="X9" i="30"/>
  <c r="W9" i="30"/>
  <c r="V9" i="30"/>
  <c r="U9" i="30"/>
  <c r="T9" i="30"/>
  <c r="S9" i="30"/>
  <c r="R9" i="30"/>
  <c r="Q9" i="30"/>
  <c r="P9" i="30"/>
  <c r="O9" i="30"/>
  <c r="N9" i="30"/>
  <c r="M9" i="30"/>
  <c r="L9" i="30"/>
  <c r="K9" i="30"/>
  <c r="J9" i="30"/>
  <c r="I9" i="30"/>
  <c r="H9" i="30"/>
  <c r="G9" i="30"/>
  <c r="F9" i="30"/>
  <c r="E9" i="30"/>
  <c r="D9" i="30"/>
  <c r="AC8" i="30"/>
  <c r="AB8" i="30"/>
  <c r="AA8" i="30"/>
  <c r="Z8" i="30"/>
  <c r="Y8" i="30"/>
  <c r="X8" i="30"/>
  <c r="W8" i="30"/>
  <c r="V8" i="30"/>
  <c r="U8" i="30"/>
  <c r="T8" i="30"/>
  <c r="S8" i="30"/>
  <c r="R8" i="30"/>
  <c r="Q8" i="30"/>
  <c r="P8" i="30"/>
  <c r="O8" i="30"/>
  <c r="N8" i="30"/>
  <c r="M8" i="30"/>
  <c r="L8" i="30"/>
  <c r="K8" i="30"/>
  <c r="J8" i="30"/>
  <c r="I8" i="30"/>
  <c r="H8" i="30"/>
  <c r="G8" i="30"/>
  <c r="F8" i="30"/>
  <c r="E8" i="30"/>
  <c r="D8" i="30"/>
  <c r="AC7" i="30"/>
  <c r="AB7" i="30"/>
  <c r="AA7" i="30"/>
  <c r="Z7" i="30"/>
  <c r="Y7" i="30"/>
  <c r="X7" i="30"/>
  <c r="W7" i="30"/>
  <c r="V7" i="30"/>
  <c r="U7" i="30"/>
  <c r="T7" i="30"/>
  <c r="S7" i="30"/>
  <c r="R7" i="30"/>
  <c r="Q7" i="30"/>
  <c r="P7" i="30"/>
  <c r="O7" i="30"/>
  <c r="N7" i="30"/>
  <c r="M7" i="30"/>
  <c r="L7" i="30"/>
  <c r="K7" i="30"/>
  <c r="J7" i="30"/>
  <c r="I7" i="30"/>
  <c r="H7" i="30"/>
  <c r="G7" i="30"/>
  <c r="F7" i="30"/>
  <c r="E7" i="30"/>
  <c r="D7" i="30"/>
  <c r="AC6" i="30"/>
  <c r="AB6" i="30"/>
  <c r="AA6" i="30"/>
  <c r="Z6" i="30"/>
  <c r="Y6" i="30"/>
  <c r="X6" i="30"/>
  <c r="W6" i="30"/>
  <c r="V6" i="30"/>
  <c r="U6" i="30"/>
  <c r="T6" i="30"/>
  <c r="S6" i="30"/>
  <c r="R6" i="30"/>
  <c r="Q6" i="30"/>
  <c r="P6" i="30"/>
  <c r="O6" i="30"/>
  <c r="N6" i="30"/>
  <c r="M6" i="30"/>
  <c r="L6" i="30"/>
  <c r="K6" i="30"/>
  <c r="J6" i="30"/>
  <c r="I6" i="30"/>
  <c r="H6" i="30"/>
  <c r="G6" i="30"/>
  <c r="F6" i="30"/>
  <c r="E6" i="30"/>
  <c r="D6" i="30"/>
  <c r="B33" i="23" l="1"/>
  <c r="AC32" i="23"/>
  <c r="AB32" i="23"/>
  <c r="AA32" i="23"/>
  <c r="Z32" i="23"/>
  <c r="Y32" i="23"/>
  <c r="X32" i="23"/>
  <c r="W32" i="23"/>
  <c r="V32" i="23"/>
  <c r="U32" i="23"/>
  <c r="T32" i="23"/>
  <c r="S32" i="23"/>
  <c r="R32" i="23"/>
  <c r="Q32" i="23"/>
  <c r="P32" i="23"/>
  <c r="O32" i="23"/>
  <c r="N32" i="23"/>
  <c r="M32" i="23"/>
  <c r="L32" i="23"/>
  <c r="K32" i="23"/>
  <c r="J32" i="23"/>
  <c r="I32" i="23"/>
  <c r="H32" i="23"/>
  <c r="G32" i="23"/>
  <c r="F32" i="23"/>
  <c r="D32" i="23"/>
  <c r="AD31" i="23"/>
  <c r="AD30" i="23"/>
  <c r="AD29" i="23"/>
  <c r="AD28" i="23"/>
  <c r="AD27" i="23"/>
  <c r="AD26" i="23"/>
  <c r="AD25" i="23"/>
  <c r="AD24" i="23"/>
  <c r="AD23" i="23"/>
  <c r="AD22" i="23"/>
  <c r="AD21" i="23"/>
  <c r="AD20" i="23"/>
  <c r="AD19" i="23"/>
  <c r="AD18" i="23"/>
  <c r="AD17" i="23"/>
  <c r="AD16" i="23"/>
  <c r="AD15" i="23"/>
  <c r="AD14" i="23"/>
  <c r="AD13" i="23"/>
  <c r="AD12" i="23"/>
  <c r="AD11" i="23"/>
  <c r="AD10" i="23"/>
  <c r="AD9" i="23"/>
  <c r="AD8" i="23"/>
  <c r="AD7" i="23"/>
  <c r="AD6" i="23"/>
  <c r="B33" i="22"/>
  <c r="AC32" i="22"/>
  <c r="AB32" i="22"/>
  <c r="AA32" i="22"/>
  <c r="Z32" i="22"/>
  <c r="Y32" i="22"/>
  <c r="X32" i="22"/>
  <c r="W32" i="22"/>
  <c r="V32" i="22"/>
  <c r="U32" i="22"/>
  <c r="T32" i="22"/>
  <c r="S32" i="22"/>
  <c r="R32" i="22"/>
  <c r="Q32" i="22"/>
  <c r="P32" i="22"/>
  <c r="O32" i="22"/>
  <c r="N32" i="22"/>
  <c r="M32" i="22"/>
  <c r="L32" i="22"/>
  <c r="K32" i="22"/>
  <c r="J32" i="22"/>
  <c r="I32" i="22"/>
  <c r="H32" i="22"/>
  <c r="G32" i="22"/>
  <c r="F32" i="22"/>
  <c r="E32" i="22"/>
  <c r="D32" i="22"/>
  <c r="AD31" i="22"/>
  <c r="AD30" i="22"/>
  <c r="AD29" i="22"/>
  <c r="AD28" i="22"/>
  <c r="AD27" i="22"/>
  <c r="AD26" i="22"/>
  <c r="AD25" i="22"/>
  <c r="AD24" i="22"/>
  <c r="AD23" i="22"/>
  <c r="AD22" i="22"/>
  <c r="AD21" i="22"/>
  <c r="AD20" i="22"/>
  <c r="AD19" i="22"/>
  <c r="AD18" i="22"/>
  <c r="AD17" i="22"/>
  <c r="AD16" i="22"/>
  <c r="AD15" i="22"/>
  <c r="AD14" i="22"/>
  <c r="AD13" i="22"/>
  <c r="AD12" i="22"/>
  <c r="AD11" i="22"/>
  <c r="AD10" i="22"/>
  <c r="AD9" i="22"/>
  <c r="AD8" i="22"/>
  <c r="AD7" i="22"/>
  <c r="AD6" i="22"/>
  <c r="B33" i="21"/>
  <c r="AC32" i="21"/>
  <c r="AB32" i="21"/>
  <c r="AA32" i="21"/>
  <c r="Z32" i="21"/>
  <c r="Y32" i="21"/>
  <c r="X32" i="21"/>
  <c r="W32" i="21"/>
  <c r="V32" i="21"/>
  <c r="U32" i="21"/>
  <c r="T32" i="21"/>
  <c r="S32" i="21"/>
  <c r="R32" i="21"/>
  <c r="Q32" i="21"/>
  <c r="P32" i="21"/>
  <c r="O32" i="21"/>
  <c r="N32" i="21"/>
  <c r="M32" i="21"/>
  <c r="L32" i="21"/>
  <c r="K32" i="21"/>
  <c r="J32" i="21"/>
  <c r="I32" i="21"/>
  <c r="H32" i="21"/>
  <c r="G32" i="21"/>
  <c r="F32" i="21"/>
  <c r="E32" i="21"/>
  <c r="D32" i="21"/>
  <c r="AD31" i="21"/>
  <c r="AD30" i="21"/>
  <c r="AD29" i="21"/>
  <c r="AD28" i="21"/>
  <c r="AD27" i="21"/>
  <c r="AD26" i="21"/>
  <c r="AD25" i="21"/>
  <c r="AD24" i="21"/>
  <c r="AD23" i="21"/>
  <c r="AD22" i="21"/>
  <c r="AD21" i="21"/>
  <c r="AD20" i="21"/>
  <c r="AD19" i="21"/>
  <c r="AD18" i="21"/>
  <c r="AD17" i="21"/>
  <c r="AD16" i="21"/>
  <c r="AD15" i="21"/>
  <c r="AD14" i="21"/>
  <c r="AD13" i="21"/>
  <c r="AD12" i="21"/>
  <c r="AD11" i="21"/>
  <c r="AD10" i="21"/>
  <c r="AD9" i="21"/>
  <c r="AD8" i="21"/>
  <c r="AD7" i="21"/>
  <c r="AD6" i="21"/>
  <c r="AD32" i="21" l="1"/>
  <c r="AE19" i="21" s="1"/>
  <c r="AE11" i="21"/>
  <c r="AD32" i="23"/>
  <c r="AE27" i="23" s="1"/>
  <c r="AD32" i="22"/>
  <c r="Z33" i="22" s="1"/>
  <c r="P33" i="21"/>
  <c r="X33" i="21"/>
  <c r="Y33" i="21"/>
  <c r="AE15" i="21"/>
  <c r="AE23" i="21"/>
  <c r="AA33" i="21"/>
  <c r="T33" i="21"/>
  <c r="AB33" i="21"/>
  <c r="AE21" i="21"/>
  <c r="AE16" i="21"/>
  <c r="AE18" i="21"/>
  <c r="AE10" i="21"/>
  <c r="AE14" i="21"/>
  <c r="V33" i="21"/>
  <c r="M33" i="21"/>
  <c r="AE6" i="21"/>
  <c r="R33" i="21"/>
  <c r="AE24" i="23" l="1"/>
  <c r="AE23" i="23"/>
  <c r="Z33" i="23"/>
  <c r="AE7" i="23"/>
  <c r="AE11" i="23"/>
  <c r="J33" i="23"/>
  <c r="AE28" i="23"/>
  <c r="AE31" i="23"/>
  <c r="Q33" i="23"/>
  <c r="K33" i="23"/>
  <c r="AE20" i="23"/>
  <c r="AE18" i="23"/>
  <c r="AE16" i="23"/>
  <c r="S33" i="23"/>
  <c r="AE22" i="23"/>
  <c r="X33" i="23"/>
  <c r="AE6" i="22"/>
  <c r="AE15" i="22"/>
  <c r="AE21" i="22"/>
  <c r="AE22" i="22"/>
  <c r="AE29" i="22"/>
  <c r="AE8" i="22"/>
  <c r="S33" i="22"/>
  <c r="AE20" i="22"/>
  <c r="G33" i="22"/>
  <c r="AE7" i="22"/>
  <c r="E33" i="22"/>
  <c r="AE18" i="22"/>
  <c r="AE17" i="22"/>
  <c r="AE22" i="21"/>
  <c r="AE26" i="21"/>
  <c r="AE20" i="21"/>
  <c r="L33" i="21"/>
  <c r="Z33" i="21"/>
  <c r="H33" i="21"/>
  <c r="E33" i="21"/>
  <c r="U33" i="21"/>
  <c r="AE28" i="21"/>
  <c r="D33" i="21"/>
  <c r="J33" i="21"/>
  <c r="W33" i="21"/>
  <c r="AE17" i="21"/>
  <c r="AE30" i="21"/>
  <c r="S33" i="21"/>
  <c r="AE8" i="21"/>
  <c r="AE29" i="21"/>
  <c r="K33" i="21"/>
  <c r="I33" i="21"/>
  <c r="AE27" i="21"/>
  <c r="O33" i="21"/>
  <c r="AC33" i="21"/>
  <c r="AE25" i="21"/>
  <c r="Q33" i="21"/>
  <c r="G33" i="21"/>
  <c r="AE9" i="21"/>
  <c r="F33" i="21"/>
  <c r="AE7" i="21"/>
  <c r="N33" i="21"/>
  <c r="AE24" i="21"/>
  <c r="AE12" i="21"/>
  <c r="AE31" i="21"/>
  <c r="AE13" i="21"/>
  <c r="AE15" i="23"/>
  <c r="AE30" i="23"/>
  <c r="R33" i="23"/>
  <c r="AE12" i="23"/>
  <c r="H33" i="23"/>
  <c r="AE14" i="23"/>
  <c r="AE26" i="23"/>
  <c r="P33" i="23"/>
  <c r="AE10" i="23"/>
  <c r="AE6" i="23"/>
  <c r="Y33" i="23"/>
  <c r="N33" i="23"/>
  <c r="U33" i="23"/>
  <c r="T33" i="23"/>
  <c r="AE17" i="23"/>
  <c r="AE9" i="23"/>
  <c r="F33" i="23"/>
  <c r="E33" i="23"/>
  <c r="L33" i="23"/>
  <c r="AE25" i="23"/>
  <c r="M33" i="23"/>
  <c r="D33" i="23"/>
  <c r="AE13" i="23"/>
  <c r="W33" i="23"/>
  <c r="O33" i="23"/>
  <c r="G33" i="23"/>
  <c r="V33" i="23"/>
  <c r="AC33" i="23"/>
  <c r="AB33" i="23"/>
  <c r="AE29" i="23"/>
  <c r="AE21" i="23"/>
  <c r="AA33" i="23"/>
  <c r="AE19" i="23"/>
  <c r="I33" i="23"/>
  <c r="AE8" i="23"/>
  <c r="AB33" i="22"/>
  <c r="L33" i="22"/>
  <c r="D33" i="22"/>
  <c r="T33" i="22"/>
  <c r="AE9" i="22"/>
  <c r="Q33" i="22"/>
  <c r="W33" i="22"/>
  <c r="F33" i="22"/>
  <c r="AA33" i="22"/>
  <c r="Y33" i="22"/>
  <c r="AE24" i="22"/>
  <c r="I33" i="22"/>
  <c r="O33" i="22"/>
  <c r="AE26" i="22"/>
  <c r="AE13" i="22"/>
  <c r="R33" i="22"/>
  <c r="AE27" i="22"/>
  <c r="AE10" i="22"/>
  <c r="J33" i="22"/>
  <c r="AE19" i="22"/>
  <c r="AC33" i="22"/>
  <c r="K33" i="22"/>
  <c r="X33" i="22"/>
  <c r="AE31" i="22"/>
  <c r="P33" i="22"/>
  <c r="AE28" i="22"/>
  <c r="AE23" i="22"/>
  <c r="H33" i="22"/>
  <c r="AE30" i="22"/>
  <c r="AE12" i="22"/>
  <c r="AE11" i="22"/>
  <c r="U33" i="22"/>
  <c r="V33" i="22"/>
  <c r="M33" i="22"/>
  <c r="N33" i="22"/>
  <c r="AE25" i="22"/>
  <c r="AE14" i="22"/>
  <c r="AE16" i="22"/>
  <c r="B33" i="19" l="1"/>
  <c r="AC32" i="19"/>
  <c r="AB32" i="19"/>
  <c r="AA32" i="19"/>
  <c r="Z32" i="19"/>
  <c r="Y32" i="19"/>
  <c r="X32" i="19"/>
  <c r="W32" i="19"/>
  <c r="V32" i="19"/>
  <c r="U32" i="19"/>
  <c r="T32" i="19"/>
  <c r="S32" i="19"/>
  <c r="R32" i="19"/>
  <c r="Q32" i="19"/>
  <c r="P32" i="19"/>
  <c r="O32" i="19"/>
  <c r="N32" i="19"/>
  <c r="M32" i="19"/>
  <c r="L32" i="19"/>
  <c r="K32" i="19"/>
  <c r="J32" i="19"/>
  <c r="I32" i="19"/>
  <c r="H32" i="19"/>
  <c r="G32" i="19"/>
  <c r="F32" i="19"/>
  <c r="E32" i="19"/>
  <c r="D32" i="19"/>
  <c r="AD31" i="19"/>
  <c r="AD30" i="19"/>
  <c r="AD29" i="19"/>
  <c r="AD28" i="19"/>
  <c r="AD27" i="19"/>
  <c r="AD26" i="19"/>
  <c r="AD25" i="19"/>
  <c r="AD24" i="19"/>
  <c r="AD23" i="19"/>
  <c r="AD22" i="19"/>
  <c r="AD21" i="19"/>
  <c r="AD20" i="19"/>
  <c r="AD19" i="19"/>
  <c r="AD18" i="19"/>
  <c r="AD17" i="19"/>
  <c r="AD16" i="19"/>
  <c r="AD15" i="19"/>
  <c r="AD14" i="19"/>
  <c r="AD13" i="19"/>
  <c r="AD12" i="19"/>
  <c r="AD11" i="19"/>
  <c r="AD10" i="19"/>
  <c r="AD9" i="19"/>
  <c r="AD8" i="19"/>
  <c r="AD7" i="19"/>
  <c r="AD6" i="19"/>
  <c r="B33" i="18"/>
  <c r="AC32" i="18"/>
  <c r="AB32" i="18"/>
  <c r="AA32" i="18"/>
  <c r="Z32" i="18"/>
  <c r="Y32" i="18"/>
  <c r="X32" i="18"/>
  <c r="W32" i="18"/>
  <c r="V32" i="18"/>
  <c r="U32" i="18"/>
  <c r="T32" i="18"/>
  <c r="S32" i="18"/>
  <c r="R32" i="18"/>
  <c r="Q32" i="18"/>
  <c r="P32" i="18"/>
  <c r="O32" i="18"/>
  <c r="N32" i="18"/>
  <c r="M32" i="18"/>
  <c r="L32" i="18"/>
  <c r="K32" i="18"/>
  <c r="J32" i="18"/>
  <c r="I32" i="18"/>
  <c r="H32" i="18"/>
  <c r="G32" i="18"/>
  <c r="F32" i="18"/>
  <c r="E32" i="18"/>
  <c r="D32" i="18"/>
  <c r="AD31" i="18"/>
  <c r="AD30" i="18"/>
  <c r="AD29" i="18"/>
  <c r="AD28" i="18"/>
  <c r="AD27" i="18"/>
  <c r="AD26" i="18"/>
  <c r="AD25" i="18"/>
  <c r="AD24" i="18"/>
  <c r="AD23" i="18"/>
  <c r="AD22" i="18"/>
  <c r="AD21" i="18"/>
  <c r="AD20" i="18"/>
  <c r="AD19" i="18"/>
  <c r="AD18" i="18"/>
  <c r="AD17" i="18"/>
  <c r="AD16" i="18"/>
  <c r="AD15" i="18"/>
  <c r="AD14" i="18"/>
  <c r="AD13" i="18"/>
  <c r="AD12" i="18"/>
  <c r="AD11" i="18"/>
  <c r="AD10" i="18"/>
  <c r="AD9" i="18"/>
  <c r="AD8" i="18"/>
  <c r="AD7" i="18"/>
  <c r="AD6" i="18"/>
  <c r="B33" i="17"/>
  <c r="AC32" i="17"/>
  <c r="AB32" i="17"/>
  <c r="AA32" i="17"/>
  <c r="Z32" i="17"/>
  <c r="Y32" i="17"/>
  <c r="X32" i="17"/>
  <c r="W32" i="17"/>
  <c r="V32" i="17"/>
  <c r="U32" i="17"/>
  <c r="T32" i="17"/>
  <c r="S32" i="17"/>
  <c r="R32" i="17"/>
  <c r="Q32" i="17"/>
  <c r="P32" i="17"/>
  <c r="O32" i="17"/>
  <c r="N32" i="17"/>
  <c r="M32" i="17"/>
  <c r="L32" i="17"/>
  <c r="K32" i="17"/>
  <c r="J32" i="17"/>
  <c r="I32" i="17"/>
  <c r="H32" i="17"/>
  <c r="G32" i="17"/>
  <c r="F32" i="17"/>
  <c r="E32" i="17"/>
  <c r="D32" i="17"/>
  <c r="AD31" i="17"/>
  <c r="AD30" i="17"/>
  <c r="AD29" i="17"/>
  <c r="AD28" i="17"/>
  <c r="AD27" i="17"/>
  <c r="AD26" i="17"/>
  <c r="AD25" i="17"/>
  <c r="AD24" i="17"/>
  <c r="AD23" i="17"/>
  <c r="AD22" i="17"/>
  <c r="AD21" i="17"/>
  <c r="AD20" i="17"/>
  <c r="AD19" i="17"/>
  <c r="AD18" i="17"/>
  <c r="AD17" i="17"/>
  <c r="AD16" i="17"/>
  <c r="AD15" i="17"/>
  <c r="AD14" i="17"/>
  <c r="AD13" i="17"/>
  <c r="AD12" i="17"/>
  <c r="AD11" i="17"/>
  <c r="AD10" i="17"/>
  <c r="AD9" i="17"/>
  <c r="AD8" i="17"/>
  <c r="AD7" i="17"/>
  <c r="AD6" i="17"/>
  <c r="AD32" i="19" l="1"/>
  <c r="G33" i="19" s="1"/>
  <c r="AE7" i="19"/>
  <c r="AE15" i="19"/>
  <c r="AE16" i="19"/>
  <c r="AE17" i="19"/>
  <c r="AE26" i="19"/>
  <c r="AD32" i="18"/>
  <c r="AE18" i="18" s="1"/>
  <c r="AD32" i="17"/>
  <c r="H33" i="17" s="1"/>
  <c r="AE27" i="19" l="1"/>
  <c r="AE30" i="19"/>
  <c r="X33" i="19"/>
  <c r="J33" i="19"/>
  <c r="AE8" i="19"/>
  <c r="AB33" i="19"/>
  <c r="H33" i="19"/>
  <c r="T33" i="19"/>
  <c r="S33" i="19"/>
  <c r="N33" i="19"/>
  <c r="I33" i="19"/>
  <c r="AE28" i="19"/>
  <c r="AE22" i="19"/>
  <c r="AA33" i="19"/>
  <c r="L33" i="19"/>
  <c r="V33" i="19"/>
  <c r="AE29" i="19"/>
  <c r="AE20" i="19"/>
  <c r="AE18" i="19"/>
  <c r="Z33" i="19"/>
  <c r="P33" i="19"/>
  <c r="Q33" i="19"/>
  <c r="M33" i="19"/>
  <c r="E33" i="19"/>
  <c r="D33" i="19"/>
  <c r="AE31" i="19"/>
  <c r="AE9" i="19"/>
  <c r="AE21" i="19"/>
  <c r="W33" i="19"/>
  <c r="AE19" i="19"/>
  <c r="R33" i="19"/>
  <c r="AE10" i="19"/>
  <c r="AE14" i="19"/>
  <c r="Y33" i="19"/>
  <c r="AC33" i="19"/>
  <c r="F33" i="19"/>
  <c r="U33" i="19"/>
  <c r="K33" i="19"/>
  <c r="AE25" i="19"/>
  <c r="AE24" i="19"/>
  <c r="AE23" i="19"/>
  <c r="AE6" i="19"/>
  <c r="O33" i="19"/>
  <c r="AE16" i="18"/>
  <c r="I33" i="18"/>
  <c r="M33" i="18"/>
  <c r="O33" i="18"/>
  <c r="AC33" i="18"/>
  <c r="AE8" i="18"/>
  <c r="E33" i="18"/>
  <c r="X33" i="18"/>
  <c r="G33" i="18"/>
  <c r="U33" i="18"/>
  <c r="Z33" i="18"/>
  <c r="AA33" i="18"/>
  <c r="P33" i="18"/>
  <c r="V33" i="18"/>
  <c r="R33" i="18"/>
  <c r="S33" i="18"/>
  <c r="H33" i="18"/>
  <c r="N33" i="18"/>
  <c r="AE30" i="18"/>
  <c r="K33" i="18"/>
  <c r="AE28" i="18"/>
  <c r="F33" i="18"/>
  <c r="AE22" i="18"/>
  <c r="AE20" i="18"/>
  <c r="D33" i="18"/>
  <c r="AE6" i="18"/>
  <c r="AE14" i="18"/>
  <c r="AE12" i="18"/>
  <c r="AB33" i="18"/>
  <c r="T33" i="18"/>
  <c r="L33" i="18"/>
  <c r="AE29" i="18"/>
  <c r="AE21" i="18"/>
  <c r="AE9" i="18"/>
  <c r="AE25" i="18"/>
  <c r="AE17" i="18"/>
  <c r="AE15" i="18"/>
  <c r="AE31" i="18"/>
  <c r="AE23" i="18"/>
  <c r="AE19" i="18"/>
  <c r="AE7" i="18"/>
  <c r="AE27" i="18"/>
  <c r="AE11" i="18"/>
  <c r="AE13" i="18"/>
  <c r="J33" i="18"/>
  <c r="AE26" i="18"/>
  <c r="AE24" i="18"/>
  <c r="Q33" i="18"/>
  <c r="Y33" i="18"/>
  <c r="W33" i="18"/>
  <c r="AE10" i="18"/>
  <c r="AE9" i="17"/>
  <c r="Z33" i="17"/>
  <c r="AE10" i="17"/>
  <c r="AE27" i="17"/>
  <c r="AE7" i="17"/>
  <c r="R33" i="17"/>
  <c r="AE11" i="17"/>
  <c r="N33" i="17"/>
  <c r="AC33" i="17"/>
  <c r="O33" i="17"/>
  <c r="K33" i="17"/>
  <c r="J33" i="17"/>
  <c r="Q33" i="17"/>
  <c r="AE18" i="17"/>
  <c r="U33" i="17"/>
  <c r="V33" i="17"/>
  <c r="AE31" i="17"/>
  <c r="AE30" i="17"/>
  <c r="I33" i="17"/>
  <c r="X33" i="17"/>
  <c r="AA33" i="17"/>
  <c r="W33" i="17"/>
  <c r="S33" i="17"/>
  <c r="M33" i="17"/>
  <c r="AE23" i="17"/>
  <c r="AE22" i="17"/>
  <c r="AE29" i="17"/>
  <c r="P33" i="17"/>
  <c r="E33" i="17"/>
  <c r="AE24" i="17"/>
  <c r="AE15" i="17"/>
  <c r="AE14" i="17"/>
  <c r="AE21" i="17"/>
  <c r="AB33" i="17"/>
  <c r="L33" i="17"/>
  <c r="D33" i="17"/>
  <c r="T33" i="17"/>
  <c r="Y33" i="17"/>
  <c r="AE26" i="17"/>
  <c r="AE25" i="17"/>
  <c r="AE16" i="17"/>
  <c r="G33" i="17"/>
  <c r="AE6" i="17"/>
  <c r="AE13" i="17"/>
  <c r="AE28" i="17"/>
  <c r="AE17" i="17"/>
  <c r="AE8" i="17"/>
  <c r="F33" i="17"/>
  <c r="AE19" i="17"/>
  <c r="AE20" i="17"/>
  <c r="AE12" i="17"/>
  <c r="B33" i="28" l="1"/>
  <c r="AC32" i="28"/>
  <c r="AB32" i="28"/>
  <c r="AA32" i="28"/>
  <c r="Z32" i="28"/>
  <c r="Y32" i="28"/>
  <c r="X32" i="28"/>
  <c r="W32" i="28"/>
  <c r="V32" i="28"/>
  <c r="U32" i="28"/>
  <c r="T32" i="28"/>
  <c r="S32" i="28"/>
  <c r="R32" i="28"/>
  <c r="Q32" i="28"/>
  <c r="P32" i="28"/>
  <c r="O32" i="28"/>
  <c r="N32" i="28"/>
  <c r="M32" i="28"/>
  <c r="L32" i="28"/>
  <c r="K32" i="28"/>
  <c r="J32" i="28"/>
  <c r="I32" i="28"/>
  <c r="H32" i="28"/>
  <c r="G32" i="28"/>
  <c r="F32" i="28"/>
  <c r="E32" i="28"/>
  <c r="D32" i="28"/>
  <c r="AD31" i="28"/>
  <c r="AD30" i="28"/>
  <c r="AD29" i="28"/>
  <c r="AD28" i="28"/>
  <c r="AD27" i="28"/>
  <c r="AD26" i="28"/>
  <c r="AD25" i="28"/>
  <c r="AD24" i="28"/>
  <c r="AD23" i="28"/>
  <c r="AD22" i="28"/>
  <c r="AD21" i="28"/>
  <c r="AD20" i="28"/>
  <c r="AD19" i="28"/>
  <c r="AD18" i="28"/>
  <c r="AD17" i="28"/>
  <c r="AD16" i="28"/>
  <c r="AD15" i="28"/>
  <c r="AD14" i="28"/>
  <c r="AD13" i="28"/>
  <c r="AD12" i="28"/>
  <c r="AD11" i="28"/>
  <c r="AD10" i="28"/>
  <c r="AD9" i="28"/>
  <c r="AD8" i="28"/>
  <c r="AD7" i="28"/>
  <c r="AD6" i="28"/>
  <c r="B33" i="27"/>
  <c r="AC32" i="27"/>
  <c r="AB32" i="27"/>
  <c r="AA32" i="27"/>
  <c r="Z32" i="27"/>
  <c r="Y32" i="27"/>
  <c r="X32" i="27"/>
  <c r="W32" i="27"/>
  <c r="V32" i="27"/>
  <c r="U32" i="27"/>
  <c r="T32" i="27"/>
  <c r="S32" i="27"/>
  <c r="R32" i="27"/>
  <c r="Q32" i="27"/>
  <c r="P32" i="27"/>
  <c r="O32" i="27"/>
  <c r="N32" i="27"/>
  <c r="M32" i="27"/>
  <c r="L32" i="27"/>
  <c r="K32" i="27"/>
  <c r="J32" i="27"/>
  <c r="I32" i="27"/>
  <c r="H32" i="27"/>
  <c r="G32" i="27"/>
  <c r="F32" i="27"/>
  <c r="E32" i="27"/>
  <c r="D32" i="27"/>
  <c r="AD31" i="27"/>
  <c r="AD30" i="27"/>
  <c r="AD29" i="27"/>
  <c r="AD28" i="27"/>
  <c r="AD27" i="27"/>
  <c r="AD26" i="27"/>
  <c r="AD25" i="27"/>
  <c r="AD24" i="27"/>
  <c r="AD23" i="27"/>
  <c r="AD22" i="27"/>
  <c r="AD21" i="27"/>
  <c r="AD20" i="27"/>
  <c r="AD19" i="27"/>
  <c r="AD18" i="27"/>
  <c r="AD17" i="27"/>
  <c r="AD16" i="27"/>
  <c r="AD15" i="27"/>
  <c r="AD14" i="27"/>
  <c r="AD13" i="27"/>
  <c r="AD12" i="27"/>
  <c r="AD11" i="27"/>
  <c r="AD10" i="27"/>
  <c r="AD9" i="27"/>
  <c r="AD8" i="27"/>
  <c r="AD7" i="27"/>
  <c r="AD6" i="27"/>
  <c r="AD32" i="27" s="1"/>
  <c r="B33" i="26"/>
  <c r="AC32" i="26"/>
  <c r="AB32" i="26"/>
  <c r="AA32" i="26"/>
  <c r="Z32" i="26"/>
  <c r="Y32" i="26"/>
  <c r="X32" i="26"/>
  <c r="W32" i="26"/>
  <c r="V32" i="26"/>
  <c r="U32" i="26"/>
  <c r="T32" i="26"/>
  <c r="S32" i="26"/>
  <c r="R32" i="26"/>
  <c r="Q32" i="26"/>
  <c r="P32" i="26"/>
  <c r="O32" i="26"/>
  <c r="N32" i="26"/>
  <c r="M32" i="26"/>
  <c r="L32" i="26"/>
  <c r="K32" i="26"/>
  <c r="J32" i="26"/>
  <c r="I32" i="26"/>
  <c r="H32" i="26"/>
  <c r="G32" i="26"/>
  <c r="F32" i="26"/>
  <c r="E32" i="26"/>
  <c r="D32" i="26"/>
  <c r="AD31" i="26"/>
  <c r="AD30" i="26"/>
  <c r="AD29" i="26"/>
  <c r="AD28" i="26"/>
  <c r="AD27" i="26"/>
  <c r="AD26" i="26"/>
  <c r="AD25" i="26"/>
  <c r="AD24" i="26"/>
  <c r="AD23" i="26"/>
  <c r="AD22" i="26"/>
  <c r="AD21" i="26"/>
  <c r="AD20" i="26"/>
  <c r="AD19" i="26"/>
  <c r="AD18" i="26"/>
  <c r="AD17" i="26"/>
  <c r="AD16" i="26"/>
  <c r="AD15" i="26"/>
  <c r="AD14" i="26"/>
  <c r="AD13" i="26"/>
  <c r="AD12" i="26"/>
  <c r="AD11" i="26"/>
  <c r="AD10" i="26"/>
  <c r="AD9" i="26"/>
  <c r="AD8" i="26"/>
  <c r="AD7" i="26"/>
  <c r="AD6" i="26"/>
  <c r="AD32" i="28" l="1"/>
  <c r="AE18" i="28" s="1"/>
  <c r="D33" i="27"/>
  <c r="L33" i="27"/>
  <c r="T33" i="27"/>
  <c r="AB33" i="27"/>
  <c r="AE9" i="27"/>
  <c r="AE17" i="27"/>
  <c r="AE25" i="27"/>
  <c r="AC33" i="27"/>
  <c r="H33" i="27"/>
  <c r="P33" i="27"/>
  <c r="X33" i="27"/>
  <c r="AE13" i="27"/>
  <c r="AE21" i="27"/>
  <c r="AE29" i="27"/>
  <c r="I33" i="27"/>
  <c r="Q33" i="27"/>
  <c r="Y33" i="27"/>
  <c r="AE23" i="28"/>
  <c r="AE30" i="28"/>
  <c r="AE11" i="27"/>
  <c r="AE19" i="27"/>
  <c r="AE27" i="27"/>
  <c r="G33" i="27"/>
  <c r="O33" i="27"/>
  <c r="W33" i="27"/>
  <c r="U33" i="27"/>
  <c r="M33" i="27"/>
  <c r="E33" i="27"/>
  <c r="AE14" i="27"/>
  <c r="AE28" i="27"/>
  <c r="AE16" i="27"/>
  <c r="AE30" i="27"/>
  <c r="AE10" i="27"/>
  <c r="AE20" i="27"/>
  <c r="AE8" i="27"/>
  <c r="AE22" i="27"/>
  <c r="AE6" i="27"/>
  <c r="AE24" i="27"/>
  <c r="AE12" i="27"/>
  <c r="AE18" i="27"/>
  <c r="N33" i="27"/>
  <c r="V33" i="27"/>
  <c r="F33" i="27"/>
  <c r="AE26" i="27"/>
  <c r="J33" i="27"/>
  <c r="R33" i="27"/>
  <c r="Z33" i="27"/>
  <c r="AE7" i="27"/>
  <c r="AE15" i="27"/>
  <c r="AE23" i="27"/>
  <c r="AE31" i="27"/>
  <c r="K33" i="27"/>
  <c r="S33" i="27"/>
  <c r="AA33" i="27"/>
  <c r="AD32" i="26"/>
  <c r="AE10" i="26" s="1"/>
  <c r="M33" i="28" l="1"/>
  <c r="S33" i="28"/>
  <c r="AE25" i="28"/>
  <c r="AE21" i="28"/>
  <c r="U33" i="28"/>
  <c r="AE28" i="28"/>
  <c r="Q33" i="28"/>
  <c r="AE10" i="28"/>
  <c r="K33" i="28"/>
  <c r="AE11" i="28"/>
  <c r="AE19" i="28"/>
  <c r="Z33" i="28"/>
  <c r="AE20" i="28"/>
  <c r="I33" i="28"/>
  <c r="AE14" i="28"/>
  <c r="AE29" i="28"/>
  <c r="W33" i="28"/>
  <c r="V33" i="28"/>
  <c r="AE24" i="28"/>
  <c r="AE17" i="28"/>
  <c r="AE9" i="28"/>
  <c r="D33" i="28"/>
  <c r="AE22" i="28"/>
  <c r="O33" i="28"/>
  <c r="N33" i="28"/>
  <c r="AE13" i="28"/>
  <c r="R33" i="28"/>
  <c r="AE12" i="28"/>
  <c r="AE6" i="28"/>
  <c r="AE31" i="28"/>
  <c r="J33" i="28"/>
  <c r="AE16" i="28"/>
  <c r="E33" i="28"/>
  <c r="AE7" i="28"/>
  <c r="L33" i="28"/>
  <c r="X33" i="28"/>
  <c r="G33" i="28"/>
  <c r="F33" i="28"/>
  <c r="AE8" i="28"/>
  <c r="AE15" i="28"/>
  <c r="T33" i="28"/>
  <c r="P33" i="28"/>
  <c r="AE26" i="28"/>
  <c r="AA33" i="28"/>
  <c r="AC33" i="28"/>
  <c r="AE27" i="28"/>
  <c r="AB33" i="28"/>
  <c r="H33" i="28"/>
  <c r="Y33" i="28"/>
  <c r="AE15" i="26"/>
  <c r="G33" i="26"/>
  <c r="AE7" i="26"/>
  <c r="R33" i="26"/>
  <c r="P33" i="26"/>
  <c r="AE27" i="26"/>
  <c r="AE9" i="26"/>
  <c r="T33" i="26"/>
  <c r="Z33" i="26"/>
  <c r="M33" i="26"/>
  <c r="AE22" i="26"/>
  <c r="H33" i="26"/>
  <c r="AE19" i="26"/>
  <c r="L33" i="26"/>
  <c r="J33" i="26"/>
  <c r="AE25" i="26"/>
  <c r="AE6" i="26"/>
  <c r="AE28" i="26"/>
  <c r="AE11" i="26"/>
  <c r="AE23" i="26"/>
  <c r="X33" i="26"/>
  <c r="AE13" i="26"/>
  <c r="AE30" i="26"/>
  <c r="AE20" i="26"/>
  <c r="AE24" i="26"/>
  <c r="AE12" i="26"/>
  <c r="AE16" i="26"/>
  <c r="Y33" i="26"/>
  <c r="K33" i="26"/>
  <c r="U33" i="26"/>
  <c r="W33" i="26"/>
  <c r="V33" i="26"/>
  <c r="N33" i="26"/>
  <c r="F33" i="26"/>
  <c r="AE29" i="26"/>
  <c r="E33" i="26"/>
  <c r="AB33" i="26"/>
  <c r="D33" i="26"/>
  <c r="AA33" i="26"/>
  <c r="Q33" i="26"/>
  <c r="AE26" i="26"/>
  <c r="AE14" i="26"/>
  <c r="S33" i="26"/>
  <c r="AE21" i="26"/>
  <c r="AE18" i="26"/>
  <c r="AE8" i="26"/>
  <c r="I33" i="26"/>
  <c r="AE31" i="26"/>
  <c r="AE17" i="26"/>
  <c r="O33" i="26"/>
  <c r="AC33" i="26"/>
  <c r="B33" i="15" l="1"/>
  <c r="AC32" i="15"/>
  <c r="AB32" i="15"/>
  <c r="AA32" i="15"/>
  <c r="Z32" i="15"/>
  <c r="Y32" i="15"/>
  <c r="X32" i="15"/>
  <c r="W32" i="15"/>
  <c r="V32" i="15"/>
  <c r="U32" i="15"/>
  <c r="T32" i="15"/>
  <c r="S32" i="15"/>
  <c r="R32" i="15"/>
  <c r="Q32" i="15"/>
  <c r="P32" i="15"/>
  <c r="O32" i="15"/>
  <c r="N32" i="15"/>
  <c r="M32" i="15"/>
  <c r="L32" i="15"/>
  <c r="K32" i="15"/>
  <c r="J32" i="15"/>
  <c r="I32" i="15"/>
  <c r="H32" i="15"/>
  <c r="G32" i="15"/>
  <c r="F32" i="15"/>
  <c r="E32" i="15"/>
  <c r="D32" i="15"/>
  <c r="AD31" i="15"/>
  <c r="AD30" i="15"/>
  <c r="AD29" i="15"/>
  <c r="AD28" i="15"/>
  <c r="AD27" i="15"/>
  <c r="AD26" i="15"/>
  <c r="AD25" i="15"/>
  <c r="AD24" i="15"/>
  <c r="AD23" i="15"/>
  <c r="AD22" i="15"/>
  <c r="AD21" i="15"/>
  <c r="AD20" i="15"/>
  <c r="AD19" i="15"/>
  <c r="AD18" i="15"/>
  <c r="AD17" i="15"/>
  <c r="AD16" i="15"/>
  <c r="AD15" i="15"/>
  <c r="AD14" i="15"/>
  <c r="AD13" i="15"/>
  <c r="AD12" i="15"/>
  <c r="AD11" i="15"/>
  <c r="AD10" i="15"/>
  <c r="AD9" i="15"/>
  <c r="AD8" i="15"/>
  <c r="AD7" i="15"/>
  <c r="AD6" i="15"/>
  <c r="B33" i="14"/>
  <c r="AC32" i="14"/>
  <c r="AB32" i="14"/>
  <c r="AA32" i="14"/>
  <c r="Z32" i="14"/>
  <c r="Y32" i="14"/>
  <c r="X32" i="14"/>
  <c r="W32" i="14"/>
  <c r="V32" i="14"/>
  <c r="U32" i="14"/>
  <c r="T32" i="14"/>
  <c r="S32" i="14"/>
  <c r="R32" i="14"/>
  <c r="Q32" i="14"/>
  <c r="P32" i="14"/>
  <c r="O32" i="14"/>
  <c r="N32" i="14"/>
  <c r="M32" i="14"/>
  <c r="L32" i="14"/>
  <c r="K32" i="14"/>
  <c r="J32" i="14"/>
  <c r="I32" i="14"/>
  <c r="H32" i="14"/>
  <c r="G32" i="14"/>
  <c r="F32" i="14"/>
  <c r="E32" i="14"/>
  <c r="D32" i="14"/>
  <c r="AD31" i="14"/>
  <c r="AD30" i="14"/>
  <c r="AD29" i="14"/>
  <c r="AD28" i="14"/>
  <c r="AD27" i="14"/>
  <c r="AD26" i="14"/>
  <c r="AD25" i="14"/>
  <c r="AD24" i="14"/>
  <c r="AD23" i="14"/>
  <c r="AD22" i="14"/>
  <c r="AD21" i="14"/>
  <c r="AD20" i="14"/>
  <c r="AD19" i="14"/>
  <c r="AD18" i="14"/>
  <c r="AD17" i="14"/>
  <c r="AD16" i="14"/>
  <c r="AD15" i="14"/>
  <c r="AD14" i="14"/>
  <c r="AD13" i="14"/>
  <c r="AD12" i="14"/>
  <c r="AD11" i="14"/>
  <c r="AD10" i="14"/>
  <c r="AD9" i="14"/>
  <c r="AD8" i="14"/>
  <c r="AD7" i="14"/>
  <c r="AD6" i="14"/>
  <c r="AD32" i="14" s="1"/>
  <c r="B33" i="13"/>
  <c r="AC32" i="13"/>
  <c r="AB32" i="13"/>
  <c r="AA32" i="13"/>
  <c r="Z32" i="13"/>
  <c r="Y32" i="13"/>
  <c r="X32" i="13"/>
  <c r="W32" i="13"/>
  <c r="V32" i="13"/>
  <c r="U32" i="13"/>
  <c r="T32" i="13"/>
  <c r="S32" i="13"/>
  <c r="R32" i="13"/>
  <c r="Q32" i="13"/>
  <c r="P32" i="13"/>
  <c r="O32" i="13"/>
  <c r="N32" i="13"/>
  <c r="M32" i="13"/>
  <c r="L32" i="13"/>
  <c r="K32" i="13"/>
  <c r="J32" i="13"/>
  <c r="I32" i="13"/>
  <c r="H32" i="13"/>
  <c r="G32" i="13"/>
  <c r="F32" i="13"/>
  <c r="E32" i="13"/>
  <c r="D32" i="13"/>
  <c r="AD31" i="13"/>
  <c r="AD30" i="13"/>
  <c r="AD29" i="13"/>
  <c r="AD28" i="13"/>
  <c r="AD27" i="13"/>
  <c r="AD26" i="13"/>
  <c r="AD25" i="13"/>
  <c r="AD24" i="13"/>
  <c r="AD23" i="13"/>
  <c r="AD22" i="13"/>
  <c r="AD21" i="13"/>
  <c r="AD20" i="13"/>
  <c r="AD19" i="13"/>
  <c r="AD18" i="13"/>
  <c r="AD17" i="13"/>
  <c r="AD16" i="13"/>
  <c r="AD15" i="13"/>
  <c r="AD14" i="13"/>
  <c r="AD13" i="13"/>
  <c r="AD12" i="13"/>
  <c r="AD11" i="13"/>
  <c r="AD10" i="13"/>
  <c r="AD9" i="13"/>
  <c r="AD8" i="13"/>
  <c r="AD7" i="13"/>
  <c r="AD6" i="13"/>
  <c r="AE9" i="14" l="1"/>
  <c r="AE17" i="14"/>
  <c r="AE25" i="14"/>
  <c r="E33" i="14"/>
  <c r="M33" i="14"/>
  <c r="U33" i="14"/>
  <c r="AC33" i="14"/>
  <c r="AE18" i="14"/>
  <c r="F33" i="14"/>
  <c r="AE10" i="14"/>
  <c r="AE26" i="14"/>
  <c r="AE13" i="14"/>
  <c r="AE21" i="14"/>
  <c r="AE29" i="14"/>
  <c r="I33" i="14"/>
  <c r="Q33" i="14"/>
  <c r="AD32" i="13"/>
  <c r="W33" i="13" s="1"/>
  <c r="AE10" i="15"/>
  <c r="R33" i="15"/>
  <c r="AE7" i="15"/>
  <c r="AE9" i="15"/>
  <c r="AD32" i="15"/>
  <c r="AE18" i="15" s="1"/>
  <c r="N33" i="14"/>
  <c r="V33" i="14"/>
  <c r="AE11" i="14"/>
  <c r="AE19" i="14"/>
  <c r="AE27" i="14"/>
  <c r="G33" i="14"/>
  <c r="O33" i="14"/>
  <c r="W33" i="14"/>
  <c r="AE12" i="14"/>
  <c r="AE20" i="14"/>
  <c r="AE28" i="14"/>
  <c r="H33" i="14"/>
  <c r="P33" i="14"/>
  <c r="X33" i="14"/>
  <c r="Y33" i="14"/>
  <c r="AE14" i="14"/>
  <c r="J33" i="14"/>
  <c r="AE7" i="14"/>
  <c r="AE23" i="14"/>
  <c r="K33" i="14"/>
  <c r="S33" i="14"/>
  <c r="AA33" i="14"/>
  <c r="AE22" i="14"/>
  <c r="AE30" i="14"/>
  <c r="R33" i="14"/>
  <c r="Z33" i="14"/>
  <c r="AE15" i="14"/>
  <c r="AE31" i="14"/>
  <c r="AE8" i="14"/>
  <c r="AE16" i="14"/>
  <c r="AE24" i="14"/>
  <c r="D33" i="14"/>
  <c r="L33" i="14"/>
  <c r="T33" i="14"/>
  <c r="AB33" i="14"/>
  <c r="AE6" i="14"/>
  <c r="AE15" i="13"/>
  <c r="Z33" i="13"/>
  <c r="AE31" i="15" l="1"/>
  <c r="Q33" i="15"/>
  <c r="J33" i="15"/>
  <c r="AE6" i="15"/>
  <c r="AE13" i="15"/>
  <c r="H33" i="15"/>
  <c r="P33" i="15"/>
  <c r="AC33" i="15"/>
  <c r="AB33" i="15"/>
  <c r="AA33" i="15"/>
  <c r="W33" i="15"/>
  <c r="AE12" i="15"/>
  <c r="U33" i="15"/>
  <c r="T33" i="15"/>
  <c r="AE15" i="15"/>
  <c r="G33" i="15"/>
  <c r="AE20" i="15"/>
  <c r="AE25" i="15"/>
  <c r="D33" i="15"/>
  <c r="Y33" i="15"/>
  <c r="AE27" i="15"/>
  <c r="AE17" i="15"/>
  <c r="AE24" i="15"/>
  <c r="AE28" i="15"/>
  <c r="AE21" i="13"/>
  <c r="AE28" i="13"/>
  <c r="AE9" i="13"/>
  <c r="K33" i="13"/>
  <c r="S33" i="13"/>
  <c r="G33" i="13"/>
  <c r="AE6" i="13"/>
  <c r="J33" i="13"/>
  <c r="M33" i="13"/>
  <c r="AA33" i="13"/>
  <c r="AE20" i="13"/>
  <c r="AE27" i="13"/>
  <c r="AE16" i="13"/>
  <c r="AE22" i="13"/>
  <c r="T33" i="13"/>
  <c r="D33" i="13"/>
  <c r="Y33" i="13"/>
  <c r="AE12" i="13"/>
  <c r="V33" i="13"/>
  <c r="H33" i="13"/>
  <c r="R33" i="13"/>
  <c r="AE14" i="13"/>
  <c r="AC33" i="13"/>
  <c r="N33" i="13"/>
  <c r="AE8" i="13"/>
  <c r="AE17" i="13"/>
  <c r="I33" i="13"/>
  <c r="AE18" i="13"/>
  <c r="AE23" i="13"/>
  <c r="F33" i="13"/>
  <c r="AE29" i="13"/>
  <c r="AE25" i="13"/>
  <c r="X33" i="13"/>
  <c r="AE10" i="13"/>
  <c r="E33" i="13"/>
  <c r="O33" i="13"/>
  <c r="AE30" i="13"/>
  <c r="AE24" i="13"/>
  <c r="U33" i="13"/>
  <c r="Q33" i="13"/>
  <c r="AE11" i="13"/>
  <c r="AE19" i="13"/>
  <c r="AE13" i="13"/>
  <c r="AE26" i="13"/>
  <c r="AE7" i="13"/>
  <c r="AE31" i="13"/>
  <c r="AB33" i="13"/>
  <c r="L33" i="13"/>
  <c r="P33" i="13"/>
  <c r="AE30" i="15"/>
  <c r="AE26" i="15"/>
  <c r="AE22" i="15"/>
  <c r="V33" i="15"/>
  <c r="N33" i="15"/>
  <c r="F33" i="15"/>
  <c r="AE8" i="15"/>
  <c r="L33" i="15"/>
  <c r="X33" i="15"/>
  <c r="Z33" i="15"/>
  <c r="O33" i="15"/>
  <c r="I33" i="15"/>
  <c r="AE16" i="15"/>
  <c r="S33" i="15"/>
  <c r="AE14" i="15"/>
  <c r="AE19" i="15"/>
  <c r="M33" i="15"/>
  <c r="E33" i="15"/>
  <c r="AE21" i="15"/>
  <c r="AE23" i="15"/>
  <c r="K33" i="15"/>
  <c r="AE29" i="15"/>
  <c r="AE11" i="15"/>
  <c r="B33" i="11" l="1"/>
  <c r="AC32" i="11"/>
  <c r="AB32" i="11"/>
  <c r="AA32" i="11"/>
  <c r="Z32" i="11"/>
  <c r="Y32" i="11"/>
  <c r="X32" i="11"/>
  <c r="W32" i="11"/>
  <c r="V32" i="11"/>
  <c r="U32" i="11"/>
  <c r="T32" i="11"/>
  <c r="S32" i="11"/>
  <c r="R32" i="11"/>
  <c r="Q32" i="11"/>
  <c r="P32" i="11"/>
  <c r="O32" i="11"/>
  <c r="N32" i="11"/>
  <c r="M32" i="11"/>
  <c r="L32" i="11"/>
  <c r="K32" i="11"/>
  <c r="J32" i="11"/>
  <c r="I32" i="11"/>
  <c r="H32" i="11"/>
  <c r="G32" i="11"/>
  <c r="F32" i="11"/>
  <c r="E32" i="11"/>
  <c r="D32" i="11"/>
  <c r="AD31" i="11"/>
  <c r="AD30" i="11"/>
  <c r="AD29" i="11"/>
  <c r="AD28" i="11"/>
  <c r="AD27" i="11"/>
  <c r="AD26" i="11"/>
  <c r="AD25" i="11"/>
  <c r="AD24" i="11"/>
  <c r="AD23" i="11"/>
  <c r="AD22" i="11"/>
  <c r="AD21" i="11"/>
  <c r="AD20" i="11"/>
  <c r="AD19" i="11"/>
  <c r="AD18" i="11"/>
  <c r="AD17" i="11"/>
  <c r="AD16" i="11"/>
  <c r="AD15" i="11"/>
  <c r="AD14" i="11"/>
  <c r="AD13" i="11"/>
  <c r="AD12" i="11"/>
  <c r="AD11" i="11"/>
  <c r="AD10" i="11"/>
  <c r="AD9" i="11"/>
  <c r="AD8" i="11"/>
  <c r="AD7" i="11"/>
  <c r="AD6" i="11"/>
  <c r="B33" i="10"/>
  <c r="AC32" i="10"/>
  <c r="AB32" i="10"/>
  <c r="AA32" i="10"/>
  <c r="Z32" i="10"/>
  <c r="Y32" i="10"/>
  <c r="X32" i="10"/>
  <c r="W32" i="10"/>
  <c r="V32" i="10"/>
  <c r="U32" i="10"/>
  <c r="T32" i="10"/>
  <c r="S32" i="10"/>
  <c r="R32" i="10"/>
  <c r="Q32" i="10"/>
  <c r="P32" i="10"/>
  <c r="O32" i="10"/>
  <c r="N32" i="10"/>
  <c r="M32" i="10"/>
  <c r="L32" i="10"/>
  <c r="K32" i="10"/>
  <c r="J32" i="10"/>
  <c r="I32" i="10"/>
  <c r="H32" i="10"/>
  <c r="G32" i="10"/>
  <c r="F32" i="10"/>
  <c r="E32" i="10"/>
  <c r="D32" i="10"/>
  <c r="AD31" i="10"/>
  <c r="AD30" i="10"/>
  <c r="AD29" i="10"/>
  <c r="AD28" i="10"/>
  <c r="AD27" i="10"/>
  <c r="AD26" i="10"/>
  <c r="AD25" i="10"/>
  <c r="AD24" i="10"/>
  <c r="AD23" i="10"/>
  <c r="AD22" i="10"/>
  <c r="AD21" i="10"/>
  <c r="AD20" i="10"/>
  <c r="AD19" i="10"/>
  <c r="AD18" i="10"/>
  <c r="AD17" i="10"/>
  <c r="AD16" i="10"/>
  <c r="AD15" i="10"/>
  <c r="AD14" i="10"/>
  <c r="AD13" i="10"/>
  <c r="AD12" i="10"/>
  <c r="AD11" i="10"/>
  <c r="AD10" i="10"/>
  <c r="AD9" i="10"/>
  <c r="AD8" i="10"/>
  <c r="AD7" i="10"/>
  <c r="AD6" i="10"/>
  <c r="B33" i="9"/>
  <c r="AC32" i="9"/>
  <c r="AB32" i="9"/>
  <c r="AA32" i="9"/>
  <c r="Z32" i="9"/>
  <c r="Y32" i="9"/>
  <c r="X32" i="9"/>
  <c r="W32" i="9"/>
  <c r="V32" i="9"/>
  <c r="U32" i="9"/>
  <c r="T32" i="9"/>
  <c r="S32" i="9"/>
  <c r="R32" i="9"/>
  <c r="Q32" i="9"/>
  <c r="P32" i="9"/>
  <c r="O32" i="9"/>
  <c r="N32" i="9"/>
  <c r="M32" i="9"/>
  <c r="L32" i="9"/>
  <c r="K32" i="9"/>
  <c r="J32" i="9"/>
  <c r="I32" i="9"/>
  <c r="H32" i="9"/>
  <c r="G32" i="9"/>
  <c r="F32" i="9"/>
  <c r="E32" i="9"/>
  <c r="D32" i="9"/>
  <c r="AD31" i="9"/>
  <c r="AD30" i="9"/>
  <c r="AD29" i="9"/>
  <c r="AD28" i="9"/>
  <c r="AD27" i="9"/>
  <c r="AD26" i="9"/>
  <c r="AD25" i="9"/>
  <c r="AD24" i="9"/>
  <c r="AD23" i="9"/>
  <c r="AD22" i="9"/>
  <c r="AD21" i="9"/>
  <c r="AD20" i="9"/>
  <c r="AD19" i="9"/>
  <c r="AD18" i="9"/>
  <c r="AD17" i="9"/>
  <c r="AD16" i="9"/>
  <c r="AD15" i="9"/>
  <c r="AD14" i="9"/>
  <c r="AD13" i="9"/>
  <c r="AD12" i="9"/>
  <c r="AD11" i="9"/>
  <c r="AD10" i="9"/>
  <c r="AD9" i="9"/>
  <c r="AD8" i="9"/>
  <c r="AD7" i="9"/>
  <c r="AD6" i="9"/>
  <c r="AD32" i="11" l="1"/>
  <c r="H33" i="11" s="1"/>
  <c r="AE23" i="10"/>
  <c r="AD32" i="10"/>
  <c r="AE11" i="10" s="1"/>
  <c r="AD32" i="9"/>
  <c r="U33" i="9" s="1"/>
  <c r="AE22" i="11" l="1"/>
  <c r="AE18" i="11"/>
  <c r="AB33" i="11"/>
  <c r="AE15" i="11"/>
  <c r="AE25" i="11"/>
  <c r="J33" i="11"/>
  <c r="AE10" i="11"/>
  <c r="AC33" i="11"/>
  <c r="AE27" i="11"/>
  <c r="AE26" i="11"/>
  <c r="U33" i="11"/>
  <c r="AE29" i="11"/>
  <c r="Z33" i="11"/>
  <c r="E33" i="11"/>
  <c r="W33" i="11"/>
  <c r="AE21" i="11"/>
  <c r="M33" i="11"/>
  <c r="AE19" i="11"/>
  <c r="AE14" i="11"/>
  <c r="AE13" i="11"/>
  <c r="AE17" i="11"/>
  <c r="AA33" i="11"/>
  <c r="AE9" i="11"/>
  <c r="L33" i="11"/>
  <c r="AE23" i="11"/>
  <c r="P33" i="11"/>
  <c r="K33" i="11"/>
  <c r="T33" i="11"/>
  <c r="X33" i="11"/>
  <c r="R33" i="11"/>
  <c r="AE6" i="11"/>
  <c r="AE31" i="11"/>
  <c r="D33" i="11"/>
  <c r="AE30" i="11"/>
  <c r="Q33" i="11"/>
  <c r="AE8" i="11"/>
  <c r="Y33" i="11"/>
  <c r="AE24" i="11"/>
  <c r="AE20" i="11"/>
  <c r="I33" i="11"/>
  <c r="AE28" i="11"/>
  <c r="AE16" i="11"/>
  <c r="AE12" i="11"/>
  <c r="N33" i="11"/>
  <c r="V33" i="11"/>
  <c r="F33" i="11"/>
  <c r="AE11" i="11"/>
  <c r="AE7" i="11"/>
  <c r="S33" i="11"/>
  <c r="G33" i="11"/>
  <c r="O33" i="11"/>
  <c r="AE9" i="10"/>
  <c r="Y33" i="10"/>
  <c r="L33" i="10"/>
  <c r="AE29" i="10"/>
  <c r="V33" i="10"/>
  <c r="N33" i="10"/>
  <c r="F33" i="10"/>
  <c r="AE7" i="10"/>
  <c r="Z33" i="10"/>
  <c r="AE21" i="10"/>
  <c r="AB33" i="10"/>
  <c r="AE18" i="10"/>
  <c r="AE8" i="10"/>
  <c r="T33" i="10"/>
  <c r="AE6" i="10"/>
  <c r="R33" i="10"/>
  <c r="X33" i="10"/>
  <c r="W33" i="10"/>
  <c r="AE10" i="10"/>
  <c r="AE15" i="10"/>
  <c r="AE26" i="10"/>
  <c r="J33" i="10"/>
  <c r="AE28" i="10"/>
  <c r="U33" i="10"/>
  <c r="AE17" i="10"/>
  <c r="I33" i="10"/>
  <c r="D33" i="10"/>
  <c r="Q33" i="10"/>
  <c r="O33" i="10"/>
  <c r="AC33" i="10"/>
  <c r="AE13" i="10"/>
  <c r="AE30" i="10"/>
  <c r="H33" i="10"/>
  <c r="AE22" i="10"/>
  <c r="AE20" i="10"/>
  <c r="AE27" i="10"/>
  <c r="M33" i="10"/>
  <c r="AE24" i="10"/>
  <c r="AE16" i="10"/>
  <c r="AA33" i="10"/>
  <c r="P33" i="10"/>
  <c r="S33" i="10"/>
  <c r="G33" i="10"/>
  <c r="K33" i="10"/>
  <c r="AE31" i="10"/>
  <c r="AE12" i="10"/>
  <c r="AE14" i="10"/>
  <c r="AE25" i="10"/>
  <c r="AE19" i="10"/>
  <c r="E33" i="10"/>
  <c r="AE7" i="9"/>
  <c r="Z33" i="9"/>
  <c r="AE16" i="9"/>
  <c r="T33" i="9"/>
  <c r="R33" i="9"/>
  <c r="AE10" i="9"/>
  <c r="AE24" i="9"/>
  <c r="AA33" i="9"/>
  <c r="Q33" i="9"/>
  <c r="J33" i="9"/>
  <c r="X33" i="9"/>
  <c r="O33" i="9"/>
  <c r="AC33" i="9"/>
  <c r="AE8" i="9"/>
  <c r="S33" i="9"/>
  <c r="AE21" i="9"/>
  <c r="AE30" i="9"/>
  <c r="H33" i="9"/>
  <c r="G33" i="9"/>
  <c r="V33" i="9"/>
  <c r="N33" i="9"/>
  <c r="F33" i="9"/>
  <c r="AE13" i="9"/>
  <c r="W33" i="9"/>
  <c r="K33" i="9"/>
  <c r="AE22" i="9"/>
  <c r="AE28" i="9"/>
  <c r="M33" i="9"/>
  <c r="AE31" i="9"/>
  <c r="AE20" i="9"/>
  <c r="AE12" i="9"/>
  <c r="AE19" i="9"/>
  <c r="AE9" i="9"/>
  <c r="AB33" i="9"/>
  <c r="AE11" i="9"/>
  <c r="AE25" i="9"/>
  <c r="AE29" i="9"/>
  <c r="AE18" i="9"/>
  <c r="AE6" i="9"/>
  <c r="P33" i="9"/>
  <c r="AE27" i="9"/>
  <c r="AE14" i="9"/>
  <c r="E33" i="9"/>
  <c r="AE23" i="9"/>
  <c r="Y33" i="9"/>
  <c r="AE15" i="9"/>
  <c r="L33" i="9"/>
  <c r="I33" i="9"/>
  <c r="D33" i="9"/>
  <c r="AE26" i="9"/>
  <c r="AE17" i="9"/>
  <c r="B33" i="7" l="1"/>
  <c r="AC32" i="7"/>
  <c r="AB32" i="7"/>
  <c r="AA32" i="7"/>
  <c r="Z32" i="7"/>
  <c r="Y32" i="7"/>
  <c r="X32" i="7"/>
  <c r="W32" i="7"/>
  <c r="V32" i="7"/>
  <c r="U32" i="7"/>
  <c r="T32" i="7"/>
  <c r="S32" i="7"/>
  <c r="R32" i="7"/>
  <c r="Q32" i="7"/>
  <c r="P32" i="7"/>
  <c r="O32" i="7"/>
  <c r="N32" i="7"/>
  <c r="M32" i="7"/>
  <c r="L32" i="7"/>
  <c r="K32" i="7"/>
  <c r="J32" i="7"/>
  <c r="I32" i="7"/>
  <c r="H32" i="7"/>
  <c r="G32" i="7"/>
  <c r="F32" i="7"/>
  <c r="E32" i="7"/>
  <c r="D32" i="7"/>
  <c r="AD31" i="7"/>
  <c r="AD30" i="7"/>
  <c r="AD29" i="7"/>
  <c r="AD28" i="7"/>
  <c r="AD27" i="7"/>
  <c r="AD26" i="7"/>
  <c r="AD25" i="7"/>
  <c r="AD24" i="7"/>
  <c r="AD23" i="7"/>
  <c r="AD22" i="7"/>
  <c r="AD21" i="7"/>
  <c r="AD20" i="7"/>
  <c r="AD19" i="7"/>
  <c r="AD18" i="7"/>
  <c r="AD17" i="7"/>
  <c r="AD16" i="7"/>
  <c r="AD15" i="7"/>
  <c r="AD14" i="7"/>
  <c r="AD13" i="7"/>
  <c r="AD12" i="7"/>
  <c r="AD11" i="7"/>
  <c r="AD10" i="7"/>
  <c r="AD9" i="7"/>
  <c r="AD8" i="7"/>
  <c r="AD7" i="7"/>
  <c r="AD6" i="7"/>
  <c r="B33" i="33"/>
  <c r="AC31" i="31"/>
  <c r="AB31" i="31"/>
  <c r="AA31" i="31"/>
  <c r="Z31" i="31"/>
  <c r="Y31" i="31"/>
  <c r="X31" i="31"/>
  <c r="W31" i="31"/>
  <c r="V31" i="31"/>
  <c r="U31" i="31"/>
  <c r="T31" i="31"/>
  <c r="S31" i="31"/>
  <c r="R31" i="31"/>
  <c r="Q31" i="31"/>
  <c r="P31" i="31"/>
  <c r="O31" i="31"/>
  <c r="N31" i="31"/>
  <c r="M31" i="31"/>
  <c r="L31" i="31"/>
  <c r="K31" i="31"/>
  <c r="J31" i="31"/>
  <c r="I31" i="31"/>
  <c r="H31" i="31"/>
  <c r="G31" i="31"/>
  <c r="F31" i="31"/>
  <c r="E31" i="31"/>
  <c r="AC30" i="31"/>
  <c r="AB30" i="31"/>
  <c r="AA30" i="31"/>
  <c r="Z30" i="31"/>
  <c r="Y30" i="31"/>
  <c r="X30" i="31"/>
  <c r="W30" i="31"/>
  <c r="V30" i="31"/>
  <c r="U30" i="31"/>
  <c r="T30" i="31"/>
  <c r="S30" i="31"/>
  <c r="R30" i="31"/>
  <c r="Q30" i="31"/>
  <c r="P30" i="31"/>
  <c r="O30" i="31"/>
  <c r="N30" i="31"/>
  <c r="M30" i="31"/>
  <c r="L30" i="31"/>
  <c r="K30" i="31"/>
  <c r="J30" i="31"/>
  <c r="I30" i="31"/>
  <c r="H30" i="31"/>
  <c r="G30" i="31"/>
  <c r="F30" i="31"/>
  <c r="E30" i="31"/>
  <c r="AC29" i="31"/>
  <c r="AB29" i="31"/>
  <c r="AA29" i="31"/>
  <c r="Z29" i="31"/>
  <c r="Y29" i="31"/>
  <c r="X29" i="31"/>
  <c r="W29" i="31"/>
  <c r="V29" i="31"/>
  <c r="U29" i="31"/>
  <c r="T29" i="31"/>
  <c r="S29" i="31"/>
  <c r="R29" i="31"/>
  <c r="Q29" i="31"/>
  <c r="P29" i="31"/>
  <c r="O29" i="31"/>
  <c r="N29" i="31"/>
  <c r="M29" i="31"/>
  <c r="L29" i="31"/>
  <c r="K29" i="31"/>
  <c r="J29" i="31"/>
  <c r="I29" i="31"/>
  <c r="H29" i="31"/>
  <c r="G29" i="31"/>
  <c r="F29" i="31"/>
  <c r="E29" i="31"/>
  <c r="AC28" i="31"/>
  <c r="AB28" i="31"/>
  <c r="AA28" i="31"/>
  <c r="Z28" i="31"/>
  <c r="Y28" i="31"/>
  <c r="X28" i="31"/>
  <c r="W28" i="31"/>
  <c r="V28" i="31"/>
  <c r="U28" i="31"/>
  <c r="T28" i="31"/>
  <c r="S28" i="31"/>
  <c r="R28" i="31"/>
  <c r="Q28" i="31"/>
  <c r="P28" i="31"/>
  <c r="O28" i="31"/>
  <c r="N28" i="31"/>
  <c r="M28" i="31"/>
  <c r="L28" i="31"/>
  <c r="K28" i="31"/>
  <c r="J28" i="31"/>
  <c r="I28" i="31"/>
  <c r="H28" i="31"/>
  <c r="G28" i="31"/>
  <c r="F28" i="31"/>
  <c r="E28" i="31"/>
  <c r="AC27" i="31"/>
  <c r="AB27" i="31"/>
  <c r="AA27" i="31"/>
  <c r="Z27" i="31"/>
  <c r="Y27" i="31"/>
  <c r="X27" i="31"/>
  <c r="W27" i="31"/>
  <c r="V27" i="31"/>
  <c r="U27" i="31"/>
  <c r="T27" i="31"/>
  <c r="S27" i="31"/>
  <c r="R27" i="31"/>
  <c r="Q27" i="31"/>
  <c r="P27" i="31"/>
  <c r="O27" i="31"/>
  <c r="N27" i="31"/>
  <c r="M27" i="31"/>
  <c r="L27" i="31"/>
  <c r="K27" i="31"/>
  <c r="J27" i="31"/>
  <c r="I27" i="31"/>
  <c r="H27" i="31"/>
  <c r="G27" i="31"/>
  <c r="F27" i="31"/>
  <c r="E27" i="31"/>
  <c r="AC26" i="31"/>
  <c r="AB26" i="31"/>
  <c r="AA26" i="31"/>
  <c r="Z26" i="31"/>
  <c r="Y26" i="31"/>
  <c r="X26" i="31"/>
  <c r="W26" i="31"/>
  <c r="V26" i="31"/>
  <c r="U26" i="31"/>
  <c r="T26" i="31"/>
  <c r="S26" i="31"/>
  <c r="R26" i="31"/>
  <c r="Q26" i="31"/>
  <c r="P26" i="31"/>
  <c r="O26" i="31"/>
  <c r="N26" i="31"/>
  <c r="M26" i="31"/>
  <c r="L26" i="31"/>
  <c r="K26" i="31"/>
  <c r="J26" i="31"/>
  <c r="I26" i="31"/>
  <c r="H26" i="31"/>
  <c r="G26" i="31"/>
  <c r="F26" i="31"/>
  <c r="E26" i="31"/>
  <c r="AC25" i="31"/>
  <c r="AB25" i="31"/>
  <c r="AA25" i="31"/>
  <c r="Z25" i="31"/>
  <c r="Y25" i="31"/>
  <c r="X25" i="31"/>
  <c r="W25" i="31"/>
  <c r="V25" i="31"/>
  <c r="U25" i="31"/>
  <c r="T25" i="31"/>
  <c r="S25" i="31"/>
  <c r="R25" i="31"/>
  <c r="Q25" i="31"/>
  <c r="P25" i="31"/>
  <c r="O25" i="31"/>
  <c r="N25" i="31"/>
  <c r="M25" i="31"/>
  <c r="L25" i="31"/>
  <c r="K25" i="31"/>
  <c r="J25" i="31"/>
  <c r="I25" i="31"/>
  <c r="H25" i="31"/>
  <c r="G25" i="31"/>
  <c r="F25" i="31"/>
  <c r="E25" i="31"/>
  <c r="AC24" i="31"/>
  <c r="AB24" i="31"/>
  <c r="AA24" i="31"/>
  <c r="Z24" i="31"/>
  <c r="Y24" i="31"/>
  <c r="X24" i="31"/>
  <c r="W24" i="31"/>
  <c r="V24" i="31"/>
  <c r="U24" i="31"/>
  <c r="T24" i="31"/>
  <c r="S24" i="31"/>
  <c r="R24" i="31"/>
  <c r="Q24" i="31"/>
  <c r="P24" i="31"/>
  <c r="O24" i="31"/>
  <c r="N24" i="31"/>
  <c r="M24" i="31"/>
  <c r="L24" i="31"/>
  <c r="K24" i="31"/>
  <c r="J24" i="31"/>
  <c r="I24" i="31"/>
  <c r="H24" i="31"/>
  <c r="G24" i="31"/>
  <c r="F24" i="31"/>
  <c r="E24" i="31"/>
  <c r="AC23" i="31"/>
  <c r="AB23" i="31"/>
  <c r="AA23" i="31"/>
  <c r="Z23" i="31"/>
  <c r="Y23" i="31"/>
  <c r="X23" i="31"/>
  <c r="W23" i="31"/>
  <c r="V23" i="31"/>
  <c r="U23" i="31"/>
  <c r="T23" i="31"/>
  <c r="S23" i="31"/>
  <c r="R23" i="31"/>
  <c r="Q23" i="31"/>
  <c r="P23" i="31"/>
  <c r="O23" i="31"/>
  <c r="N23" i="31"/>
  <c r="M23" i="31"/>
  <c r="L23" i="31"/>
  <c r="K23" i="31"/>
  <c r="J23" i="31"/>
  <c r="I23" i="31"/>
  <c r="H23" i="31"/>
  <c r="G23" i="31"/>
  <c r="F23" i="31"/>
  <c r="E23" i="31"/>
  <c r="AC22" i="31"/>
  <c r="AB22" i="31"/>
  <c r="AA22" i="31"/>
  <c r="Z22" i="31"/>
  <c r="Y22" i="31"/>
  <c r="X22" i="31"/>
  <c r="W22" i="31"/>
  <c r="V22" i="31"/>
  <c r="U22" i="31"/>
  <c r="T22" i="31"/>
  <c r="S22" i="31"/>
  <c r="R22" i="31"/>
  <c r="Q22" i="31"/>
  <c r="P22" i="31"/>
  <c r="O22" i="31"/>
  <c r="N22" i="31"/>
  <c r="M22" i="31"/>
  <c r="L22" i="31"/>
  <c r="K22" i="31"/>
  <c r="J22" i="31"/>
  <c r="I22" i="31"/>
  <c r="H22" i="31"/>
  <c r="G22" i="31"/>
  <c r="F22" i="31"/>
  <c r="E22" i="31"/>
  <c r="AC21" i="31"/>
  <c r="AB21" i="31"/>
  <c r="AA21" i="31"/>
  <c r="Z21" i="31"/>
  <c r="Y21" i="31"/>
  <c r="X21" i="31"/>
  <c r="W21" i="31"/>
  <c r="V21" i="31"/>
  <c r="U21" i="31"/>
  <c r="T21" i="31"/>
  <c r="S21" i="31"/>
  <c r="R21" i="31"/>
  <c r="Q21" i="31"/>
  <c r="P21" i="31"/>
  <c r="O21" i="31"/>
  <c r="N21" i="31"/>
  <c r="M21" i="31"/>
  <c r="L21" i="31"/>
  <c r="K21" i="31"/>
  <c r="J21" i="31"/>
  <c r="I21" i="31"/>
  <c r="H21" i="31"/>
  <c r="G21" i="31"/>
  <c r="F21" i="31"/>
  <c r="E21" i="31"/>
  <c r="AC20" i="31"/>
  <c r="AB20" i="31"/>
  <c r="AA20" i="31"/>
  <c r="Z20" i="31"/>
  <c r="Y20" i="31"/>
  <c r="X20" i="31"/>
  <c r="W20" i="31"/>
  <c r="V20" i="31"/>
  <c r="U20" i="31"/>
  <c r="T20" i="31"/>
  <c r="S20" i="31"/>
  <c r="R20" i="31"/>
  <c r="Q20" i="31"/>
  <c r="P20" i="31"/>
  <c r="O20" i="31"/>
  <c r="N20" i="31"/>
  <c r="M20" i="31"/>
  <c r="L20" i="31"/>
  <c r="K20" i="31"/>
  <c r="J20" i="31"/>
  <c r="I20" i="31"/>
  <c r="H20" i="31"/>
  <c r="G20" i="31"/>
  <c r="F20" i="31"/>
  <c r="E20" i="31"/>
  <c r="AC19" i="31"/>
  <c r="AB19" i="31"/>
  <c r="AA19" i="31"/>
  <c r="Z19" i="31"/>
  <c r="Y19" i="31"/>
  <c r="X19" i="31"/>
  <c r="W19" i="31"/>
  <c r="V19" i="31"/>
  <c r="U19" i="31"/>
  <c r="T19" i="31"/>
  <c r="S19" i="31"/>
  <c r="R19" i="31"/>
  <c r="Q19" i="31"/>
  <c r="P19" i="31"/>
  <c r="O19" i="31"/>
  <c r="N19" i="31"/>
  <c r="M19" i="31"/>
  <c r="L19" i="31"/>
  <c r="K19" i="31"/>
  <c r="J19" i="31"/>
  <c r="I19" i="31"/>
  <c r="H19" i="31"/>
  <c r="G19" i="31"/>
  <c r="F19" i="31"/>
  <c r="E19" i="31"/>
  <c r="AC18" i="31"/>
  <c r="AB18" i="31"/>
  <c r="AA18" i="31"/>
  <c r="Z18" i="31"/>
  <c r="Y18" i="31"/>
  <c r="X18" i="31"/>
  <c r="W18" i="31"/>
  <c r="V18" i="31"/>
  <c r="U18" i="31"/>
  <c r="T18" i="31"/>
  <c r="S18" i="31"/>
  <c r="R18" i="31"/>
  <c r="Q18" i="31"/>
  <c r="P18" i="31"/>
  <c r="O18" i="31"/>
  <c r="N18" i="31"/>
  <c r="M18" i="31"/>
  <c r="L18" i="31"/>
  <c r="K18" i="31"/>
  <c r="J18" i="31"/>
  <c r="I18" i="31"/>
  <c r="H18" i="31"/>
  <c r="G18" i="31"/>
  <c r="F18" i="31"/>
  <c r="E18" i="31"/>
  <c r="AC17" i="31"/>
  <c r="AB17" i="31"/>
  <c r="AA17" i="31"/>
  <c r="Z17" i="31"/>
  <c r="Y17" i="31"/>
  <c r="X17" i="31"/>
  <c r="W17" i="31"/>
  <c r="V17" i="31"/>
  <c r="U17" i="31"/>
  <c r="T17" i="31"/>
  <c r="S17" i="31"/>
  <c r="R17" i="31"/>
  <c r="Q17" i="31"/>
  <c r="P17" i="31"/>
  <c r="O17" i="31"/>
  <c r="N17" i="31"/>
  <c r="M17" i="31"/>
  <c r="L17" i="31"/>
  <c r="K17" i="31"/>
  <c r="J17" i="31"/>
  <c r="I17" i="31"/>
  <c r="H17" i="31"/>
  <c r="G17" i="31"/>
  <c r="F17" i="31"/>
  <c r="E17" i="31"/>
  <c r="AC16" i="31"/>
  <c r="AB16" i="31"/>
  <c r="AA16" i="31"/>
  <c r="Z16" i="31"/>
  <c r="Y16" i="31"/>
  <c r="X16" i="31"/>
  <c r="W16" i="31"/>
  <c r="V16" i="31"/>
  <c r="U16" i="31"/>
  <c r="T16" i="31"/>
  <c r="S16" i="31"/>
  <c r="R16" i="31"/>
  <c r="Q16" i="31"/>
  <c r="P16" i="31"/>
  <c r="O16" i="31"/>
  <c r="N16" i="31"/>
  <c r="M16" i="31"/>
  <c r="L16" i="31"/>
  <c r="K16" i="31"/>
  <c r="J16" i="31"/>
  <c r="I16" i="31"/>
  <c r="H16" i="31"/>
  <c r="G16" i="31"/>
  <c r="F16" i="31"/>
  <c r="E16" i="31"/>
  <c r="AC15" i="31"/>
  <c r="AB15" i="31"/>
  <c r="AA15" i="31"/>
  <c r="Z15" i="31"/>
  <c r="Y15" i="31"/>
  <c r="X15" i="31"/>
  <c r="W15" i="31"/>
  <c r="V15" i="31"/>
  <c r="U15" i="31"/>
  <c r="T15" i="31"/>
  <c r="S15" i="31"/>
  <c r="R15" i="31"/>
  <c r="Q15" i="31"/>
  <c r="P15" i="31"/>
  <c r="O15" i="31"/>
  <c r="N15" i="31"/>
  <c r="M15" i="31"/>
  <c r="L15" i="31"/>
  <c r="K15" i="31"/>
  <c r="J15" i="31"/>
  <c r="I15" i="31"/>
  <c r="H15" i="31"/>
  <c r="G15" i="31"/>
  <c r="F15" i="31"/>
  <c r="E15" i="31"/>
  <c r="AC14" i="31"/>
  <c r="AB14" i="31"/>
  <c r="AA14" i="31"/>
  <c r="Z14" i="31"/>
  <c r="Y14" i="31"/>
  <c r="X14" i="31"/>
  <c r="W14" i="31"/>
  <c r="V14" i="31"/>
  <c r="U14" i="31"/>
  <c r="T14" i="31"/>
  <c r="S14" i="31"/>
  <c r="R14" i="31"/>
  <c r="Q14" i="31"/>
  <c r="P14" i="31"/>
  <c r="O14" i="31"/>
  <c r="N14" i="31"/>
  <c r="M14" i="31"/>
  <c r="L14" i="31"/>
  <c r="K14" i="31"/>
  <c r="J14" i="31"/>
  <c r="I14" i="31"/>
  <c r="H14" i="31"/>
  <c r="G14" i="31"/>
  <c r="F14" i="31"/>
  <c r="E14" i="31"/>
  <c r="AC13" i="31"/>
  <c r="AB13" i="31"/>
  <c r="AA13" i="31"/>
  <c r="Z13" i="31"/>
  <c r="Y13" i="31"/>
  <c r="X13" i="31"/>
  <c r="W13" i="31"/>
  <c r="V13" i="31"/>
  <c r="U13" i="31"/>
  <c r="T13" i="31"/>
  <c r="S13" i="31"/>
  <c r="R13" i="31"/>
  <c r="Q13" i="31"/>
  <c r="P13" i="31"/>
  <c r="O13" i="31"/>
  <c r="N13" i="31"/>
  <c r="M13" i="31"/>
  <c r="L13" i="31"/>
  <c r="K13" i="31"/>
  <c r="J13" i="31"/>
  <c r="I13" i="31"/>
  <c r="H13" i="31"/>
  <c r="G13" i="31"/>
  <c r="F13" i="31"/>
  <c r="E13" i="31"/>
  <c r="AC12" i="31"/>
  <c r="AB12" i="31"/>
  <c r="AA12" i="31"/>
  <c r="Z12" i="31"/>
  <c r="Y12" i="31"/>
  <c r="X12" i="31"/>
  <c r="W12" i="31"/>
  <c r="V12" i="31"/>
  <c r="U12" i="31"/>
  <c r="T12" i="31"/>
  <c r="S12" i="31"/>
  <c r="R12" i="31"/>
  <c r="Q12" i="31"/>
  <c r="P12" i="31"/>
  <c r="O12" i="31"/>
  <c r="N12" i="31"/>
  <c r="M12" i="31"/>
  <c r="L12" i="31"/>
  <c r="K12" i="31"/>
  <c r="J12" i="31"/>
  <c r="I12" i="31"/>
  <c r="H12" i="31"/>
  <c r="G12" i="31"/>
  <c r="F12" i="31"/>
  <c r="E12" i="31"/>
  <c r="AC11" i="31"/>
  <c r="AB11" i="31"/>
  <c r="AA11" i="31"/>
  <c r="Z11" i="31"/>
  <c r="Y11" i="31"/>
  <c r="X11" i="31"/>
  <c r="W11" i="31"/>
  <c r="V11" i="31"/>
  <c r="U11" i="31"/>
  <c r="T11" i="31"/>
  <c r="S11" i="31"/>
  <c r="R11" i="31"/>
  <c r="Q11" i="31"/>
  <c r="P11" i="31"/>
  <c r="O11" i="31"/>
  <c r="N11" i="31"/>
  <c r="M11" i="31"/>
  <c r="L11" i="31"/>
  <c r="K11" i="31"/>
  <c r="J11" i="31"/>
  <c r="I11" i="31"/>
  <c r="H11" i="31"/>
  <c r="G11" i="31"/>
  <c r="F11" i="31"/>
  <c r="E11" i="31"/>
  <c r="AC10" i="31"/>
  <c r="AB10" i="31"/>
  <c r="AA10" i="31"/>
  <c r="Z10" i="31"/>
  <c r="Y10" i="31"/>
  <c r="X10" i="31"/>
  <c r="W10" i="31"/>
  <c r="V10" i="31"/>
  <c r="U10" i="31"/>
  <c r="T10" i="31"/>
  <c r="S10" i="31"/>
  <c r="R10" i="31"/>
  <c r="Q10" i="31"/>
  <c r="P10" i="31"/>
  <c r="O10" i="31"/>
  <c r="N10" i="31"/>
  <c r="M10" i="31"/>
  <c r="L10" i="31"/>
  <c r="K10" i="31"/>
  <c r="J10" i="31"/>
  <c r="I10" i="31"/>
  <c r="H10" i="31"/>
  <c r="G10" i="31"/>
  <c r="F10" i="31"/>
  <c r="E10" i="31"/>
  <c r="AC9" i="31"/>
  <c r="AB9" i="31"/>
  <c r="AA9" i="31"/>
  <c r="Z9" i="31"/>
  <c r="Y9" i="31"/>
  <c r="X9" i="31"/>
  <c r="W9" i="31"/>
  <c r="V9" i="31"/>
  <c r="U9" i="31"/>
  <c r="T9" i="31"/>
  <c r="S9" i="31"/>
  <c r="R9" i="31"/>
  <c r="Q9" i="31"/>
  <c r="P9" i="31"/>
  <c r="O9" i="31"/>
  <c r="N9" i="31"/>
  <c r="M9" i="31"/>
  <c r="L9" i="31"/>
  <c r="K9" i="31"/>
  <c r="J9" i="31"/>
  <c r="I9" i="31"/>
  <c r="H9" i="31"/>
  <c r="G9" i="31"/>
  <c r="F9" i="31"/>
  <c r="E9" i="31"/>
  <c r="AC8" i="31"/>
  <c r="AB8" i="31"/>
  <c r="AA8" i="31"/>
  <c r="Z8" i="31"/>
  <c r="Y8" i="31"/>
  <c r="X8" i="31"/>
  <c r="W8" i="31"/>
  <c r="V8" i="31"/>
  <c r="U8" i="31"/>
  <c r="T8" i="31"/>
  <c r="S8" i="31"/>
  <c r="R8" i="31"/>
  <c r="Q8" i="31"/>
  <c r="P8" i="31"/>
  <c r="O8" i="31"/>
  <c r="N8" i="31"/>
  <c r="M8" i="31"/>
  <c r="L8" i="31"/>
  <c r="K8" i="31"/>
  <c r="J8" i="31"/>
  <c r="I8" i="31"/>
  <c r="H8" i="31"/>
  <c r="G8" i="31"/>
  <c r="F8" i="31"/>
  <c r="E8" i="31"/>
  <c r="AC7" i="31"/>
  <c r="AB7" i="31"/>
  <c r="AA7" i="31"/>
  <c r="Z7" i="31"/>
  <c r="Y7" i="31"/>
  <c r="X7" i="31"/>
  <c r="W7" i="31"/>
  <c r="V7" i="31"/>
  <c r="U7" i="31"/>
  <c r="T7" i="31"/>
  <c r="S7" i="31"/>
  <c r="R7" i="31"/>
  <c r="Q7" i="31"/>
  <c r="P7" i="31"/>
  <c r="O7" i="31"/>
  <c r="N7" i="31"/>
  <c r="M7" i="31"/>
  <c r="L7" i="31"/>
  <c r="K7" i="31"/>
  <c r="J7" i="31"/>
  <c r="I7" i="31"/>
  <c r="H7" i="31"/>
  <c r="G7" i="31"/>
  <c r="F7" i="31"/>
  <c r="E7" i="31"/>
  <c r="B33" i="4"/>
  <c r="AC32" i="4"/>
  <c r="AB32" i="4"/>
  <c r="AA32" i="4"/>
  <c r="Z32" i="4"/>
  <c r="Y32" i="4"/>
  <c r="X32" i="4"/>
  <c r="W32" i="4"/>
  <c r="V32" i="4"/>
  <c r="U32" i="4"/>
  <c r="T32" i="4"/>
  <c r="S32" i="4"/>
  <c r="R32" i="4"/>
  <c r="Q32" i="4"/>
  <c r="P32" i="4"/>
  <c r="O32" i="4"/>
  <c r="N32" i="4"/>
  <c r="M32" i="4"/>
  <c r="L32" i="4"/>
  <c r="K32" i="4"/>
  <c r="J32" i="4"/>
  <c r="I32" i="4"/>
  <c r="H32" i="4"/>
  <c r="G32" i="4"/>
  <c r="F32" i="4"/>
  <c r="E32" i="4"/>
  <c r="D32" i="4"/>
  <c r="AD31" i="4"/>
  <c r="AD30" i="4"/>
  <c r="AD29" i="4"/>
  <c r="AD28" i="4"/>
  <c r="AD27" i="4"/>
  <c r="AD26" i="4"/>
  <c r="AD25" i="4"/>
  <c r="AD24" i="4"/>
  <c r="AD23" i="4"/>
  <c r="AD22" i="4"/>
  <c r="AD21" i="4"/>
  <c r="AD20" i="4"/>
  <c r="AD19" i="4"/>
  <c r="AD18" i="4"/>
  <c r="AD17" i="4"/>
  <c r="AD16" i="4"/>
  <c r="AD15" i="4"/>
  <c r="AD14" i="4"/>
  <c r="AD13" i="4"/>
  <c r="AD12" i="4"/>
  <c r="AD11" i="4"/>
  <c r="AD10" i="4"/>
  <c r="AD9" i="4"/>
  <c r="AD8" i="4"/>
  <c r="AD7" i="4"/>
  <c r="AD6" i="4"/>
  <c r="M32" i="33" l="1"/>
  <c r="M6" i="31"/>
  <c r="AC32" i="33"/>
  <c r="AC6" i="31"/>
  <c r="F32" i="33"/>
  <c r="F6" i="31"/>
  <c r="N32" i="33"/>
  <c r="N6" i="31"/>
  <c r="V32" i="33"/>
  <c r="V6" i="31"/>
  <c r="AD7" i="33"/>
  <c r="D7" i="31"/>
  <c r="AD11" i="33"/>
  <c r="D11" i="31"/>
  <c r="AD15" i="33"/>
  <c r="D15" i="31"/>
  <c r="AD19" i="33"/>
  <c r="D19" i="31"/>
  <c r="AD23" i="33"/>
  <c r="D23" i="31"/>
  <c r="AD27" i="33"/>
  <c r="D27" i="31"/>
  <c r="AD31" i="33"/>
  <c r="D31" i="31"/>
  <c r="O32" i="33"/>
  <c r="O6" i="31"/>
  <c r="H32" i="33"/>
  <c r="H6" i="31"/>
  <c r="P32" i="33"/>
  <c r="P6" i="31"/>
  <c r="X32" i="33"/>
  <c r="X6" i="31"/>
  <c r="AD8" i="33"/>
  <c r="D8" i="31"/>
  <c r="AD12" i="33"/>
  <c r="D12" i="31"/>
  <c r="AD16" i="33"/>
  <c r="D16" i="31"/>
  <c r="AD20" i="33"/>
  <c r="D20" i="31"/>
  <c r="AD24" i="33"/>
  <c r="D24" i="31"/>
  <c r="AD28" i="33"/>
  <c r="D28" i="31"/>
  <c r="Q32" i="33"/>
  <c r="Q6" i="31"/>
  <c r="Y32" i="33"/>
  <c r="Y6" i="31"/>
  <c r="G32" i="33"/>
  <c r="G6" i="31"/>
  <c r="I32" i="33"/>
  <c r="I6" i="31"/>
  <c r="J32" i="33"/>
  <c r="J6" i="31"/>
  <c r="R32" i="33"/>
  <c r="R6" i="31"/>
  <c r="Z32" i="33"/>
  <c r="Z6" i="31"/>
  <c r="AD9" i="33"/>
  <c r="D9" i="31"/>
  <c r="AD13" i="33"/>
  <c r="D13" i="31"/>
  <c r="AD17" i="33"/>
  <c r="D17" i="31"/>
  <c r="AD21" i="33"/>
  <c r="D21" i="31"/>
  <c r="AD25" i="33"/>
  <c r="D25" i="31"/>
  <c r="AD29" i="33"/>
  <c r="D29" i="31"/>
  <c r="W32" i="33"/>
  <c r="W6" i="31"/>
  <c r="K32" i="33"/>
  <c r="K6" i="31"/>
  <c r="S32" i="33"/>
  <c r="S6" i="31"/>
  <c r="AA32" i="33"/>
  <c r="AA6" i="31"/>
  <c r="AD6" i="33"/>
  <c r="AD32" i="33" s="1"/>
  <c r="D6" i="31"/>
  <c r="T32" i="33"/>
  <c r="T6" i="31"/>
  <c r="AD10" i="33"/>
  <c r="D10" i="31"/>
  <c r="AD14" i="33"/>
  <c r="D14" i="31"/>
  <c r="AD18" i="33"/>
  <c r="D18" i="31"/>
  <c r="AD22" i="33"/>
  <c r="D22" i="31"/>
  <c r="AD26" i="33"/>
  <c r="D26" i="31"/>
  <c r="AD30" i="33"/>
  <c r="D30" i="31"/>
  <c r="L32" i="33"/>
  <c r="L6" i="31"/>
  <c r="AB32" i="33"/>
  <c r="AB6" i="31"/>
  <c r="E32" i="33"/>
  <c r="E6" i="31"/>
  <c r="U32" i="33"/>
  <c r="U6" i="31"/>
  <c r="AD32" i="7"/>
  <c r="AE11" i="7" s="1"/>
  <c r="D32" i="33"/>
  <c r="AE9" i="4"/>
  <c r="E33" i="4"/>
  <c r="AE11" i="4"/>
  <c r="AE19" i="4"/>
  <c r="AE28" i="4"/>
  <c r="H33" i="4"/>
  <c r="M33" i="4"/>
  <c r="Q33" i="4"/>
  <c r="AE14" i="4"/>
  <c r="AE31" i="4"/>
  <c r="AA33" i="4"/>
  <c r="AE25" i="4"/>
  <c r="I33" i="4"/>
  <c r="AE22" i="4"/>
  <c r="J33" i="4"/>
  <c r="AE8" i="4"/>
  <c r="D33" i="4"/>
  <c r="L33" i="4"/>
  <c r="AD32" i="4"/>
  <c r="AC33" i="4" s="1"/>
  <c r="AE22" i="33" l="1"/>
  <c r="T33" i="33"/>
  <c r="K33" i="33"/>
  <c r="M33" i="33"/>
  <c r="AE31" i="33"/>
  <c r="R33" i="33"/>
  <c r="AE13" i="33"/>
  <c r="AE25" i="33"/>
  <c r="F33" i="33"/>
  <c r="V33" i="33"/>
  <c r="Q33" i="33"/>
  <c r="O33" i="33"/>
  <c r="AC33" i="33"/>
  <c r="P33" i="33"/>
  <c r="AE10" i="33"/>
  <c r="AE27" i="33"/>
  <c r="AE28" i="33"/>
  <c r="AE6" i="33"/>
  <c r="W33" i="33"/>
  <c r="U33" i="33"/>
  <c r="J33" i="33"/>
  <c r="AE11" i="33"/>
  <c r="D33" i="33"/>
  <c r="AE16" i="7"/>
  <c r="AE10" i="7"/>
  <c r="AE26" i="7"/>
  <c r="AE9" i="7"/>
  <c r="AE8" i="7"/>
  <c r="Q33" i="7"/>
  <c r="AE6" i="7"/>
  <c r="W33" i="7"/>
  <c r="AE28" i="7"/>
  <c r="AE20" i="7"/>
  <c r="AE12" i="7"/>
  <c r="AA33" i="7"/>
  <c r="P33" i="7"/>
  <c r="Y33" i="7"/>
  <c r="O33" i="7"/>
  <c r="AC33" i="7"/>
  <c r="AB33" i="7"/>
  <c r="S33" i="7"/>
  <c r="Z33" i="7"/>
  <c r="AE29" i="7"/>
  <c r="G33" i="7"/>
  <c r="AE17" i="7"/>
  <c r="AE14" i="7"/>
  <c r="U33" i="7"/>
  <c r="AE21" i="7"/>
  <c r="X33" i="7"/>
  <c r="E33" i="7"/>
  <c r="D33" i="7"/>
  <c r="AE23" i="7"/>
  <c r="AE30" i="7"/>
  <c r="I33" i="7"/>
  <c r="F33" i="7"/>
  <c r="N33" i="7"/>
  <c r="V33" i="7"/>
  <c r="AE7" i="7"/>
  <c r="H33" i="7"/>
  <c r="T33" i="7"/>
  <c r="K33" i="7"/>
  <c r="R33" i="7"/>
  <c r="AE27" i="7"/>
  <c r="M33" i="7"/>
  <c r="L33" i="7"/>
  <c r="AE31" i="7"/>
  <c r="J33" i="7"/>
  <c r="AE19" i="7"/>
  <c r="AE25" i="7"/>
  <c r="AE24" i="7"/>
  <c r="AE15" i="7"/>
  <c r="AE22" i="7"/>
  <c r="AE13" i="7"/>
  <c r="AE18" i="7"/>
  <c r="AE17" i="33"/>
  <c r="AE19" i="33"/>
  <c r="AE9" i="33"/>
  <c r="AE24" i="33"/>
  <c r="Z33" i="33"/>
  <c r="AE15" i="33"/>
  <c r="AE26" i="33"/>
  <c r="X33" i="33"/>
  <c r="AE29" i="33"/>
  <c r="AE21" i="33"/>
  <c r="AB33" i="33"/>
  <c r="I33" i="33"/>
  <c r="AE30" i="33"/>
  <c r="L33" i="33"/>
  <c r="AE16" i="33"/>
  <c r="AE8" i="33"/>
  <c r="AE20" i="33"/>
  <c r="G33" i="33"/>
  <c r="AE7" i="33"/>
  <c r="E33" i="33"/>
  <c r="AE18" i="33"/>
  <c r="S33" i="33"/>
  <c r="H33" i="33"/>
  <c r="AE12" i="33"/>
  <c r="AE23" i="33"/>
  <c r="N33" i="33"/>
  <c r="AA33" i="33"/>
  <c r="AE14" i="33"/>
  <c r="Y33" i="33"/>
  <c r="AE24" i="4"/>
  <c r="AE6" i="4"/>
  <c r="S33" i="4"/>
  <c r="AE29" i="4"/>
  <c r="AE20" i="4"/>
  <c r="V33" i="4"/>
  <c r="AE16" i="4"/>
  <c r="Y33" i="4"/>
  <c r="K33" i="4"/>
  <c r="AE13" i="4"/>
  <c r="AE12" i="4"/>
  <c r="N33" i="4"/>
  <c r="W33" i="4"/>
  <c r="F33" i="4"/>
  <c r="AE23" i="4"/>
  <c r="O33" i="4"/>
  <c r="AB33" i="4"/>
  <c r="AE7" i="4"/>
  <c r="AE10" i="4"/>
  <c r="R33" i="4"/>
  <c r="X33" i="4"/>
  <c r="G33" i="4"/>
  <c r="AE18" i="4"/>
  <c r="AE21" i="4"/>
  <c r="AE15" i="4"/>
  <c r="AE17" i="4"/>
  <c r="AE26" i="4"/>
  <c r="T33" i="4"/>
  <c r="Z33" i="4"/>
  <c r="U33" i="4"/>
  <c r="AE30" i="4"/>
  <c r="P33" i="4"/>
  <c r="AE27" i="4"/>
  <c r="B33" i="32" l="1"/>
  <c r="AC32" i="32"/>
  <c r="AB32" i="32"/>
  <c r="AA32" i="32"/>
  <c r="Z32" i="32"/>
  <c r="Y32" i="32"/>
  <c r="X32" i="32"/>
  <c r="W32" i="32"/>
  <c r="V32" i="32"/>
  <c r="U32" i="32"/>
  <c r="T32" i="32"/>
  <c r="S32" i="32"/>
  <c r="R32" i="32"/>
  <c r="Q32" i="32"/>
  <c r="P32" i="32"/>
  <c r="O32" i="32"/>
  <c r="N32" i="32"/>
  <c r="M32" i="32"/>
  <c r="L32" i="32"/>
  <c r="K32" i="32"/>
  <c r="J32" i="32"/>
  <c r="I32" i="32"/>
  <c r="H32" i="32"/>
  <c r="G32" i="32"/>
  <c r="F32" i="32"/>
  <c r="D32" i="32"/>
  <c r="AD31" i="32"/>
  <c r="AD30" i="32"/>
  <c r="AD29" i="32"/>
  <c r="AD28" i="32"/>
  <c r="AD27" i="32"/>
  <c r="AD26" i="32"/>
  <c r="AD25" i="32"/>
  <c r="AD24" i="32"/>
  <c r="AD23" i="32"/>
  <c r="AD22" i="32"/>
  <c r="AD21" i="32"/>
  <c r="AD20" i="32"/>
  <c r="AD19" i="32"/>
  <c r="AD18" i="32"/>
  <c r="AD17" i="32"/>
  <c r="AD16" i="32"/>
  <c r="AD15" i="32"/>
  <c r="AD14" i="32"/>
  <c r="AD13" i="32"/>
  <c r="AD12" i="32"/>
  <c r="AD11" i="32"/>
  <c r="AD10" i="32"/>
  <c r="AD9" i="32"/>
  <c r="AD8" i="32"/>
  <c r="AD7" i="32"/>
  <c r="AD6" i="32"/>
  <c r="B33" i="31"/>
  <c r="AC32" i="31"/>
  <c r="AB32" i="31"/>
  <c r="AA32" i="31"/>
  <c r="Z32" i="31"/>
  <c r="Y32" i="31"/>
  <c r="X32" i="31"/>
  <c r="W32" i="31"/>
  <c r="V32" i="31"/>
  <c r="U32" i="31"/>
  <c r="T32" i="31"/>
  <c r="S32" i="31"/>
  <c r="R32" i="31"/>
  <c r="Q32" i="31"/>
  <c r="P32" i="31"/>
  <c r="O32" i="31"/>
  <c r="N32" i="31"/>
  <c r="M32" i="31"/>
  <c r="L32" i="31"/>
  <c r="K32" i="31"/>
  <c r="J32" i="31"/>
  <c r="I32" i="31"/>
  <c r="H32" i="31"/>
  <c r="G32" i="31"/>
  <c r="F32" i="31"/>
  <c r="E32" i="31"/>
  <c r="D32" i="31"/>
  <c r="AD31" i="31"/>
  <c r="AD30" i="31"/>
  <c r="AD29" i="31"/>
  <c r="AD28" i="31"/>
  <c r="AD27" i="31"/>
  <c r="AD26" i="31"/>
  <c r="AD25" i="31"/>
  <c r="AD24" i="31"/>
  <c r="AD23" i="31"/>
  <c r="AD22" i="31"/>
  <c r="AD21" i="31"/>
  <c r="AD20" i="31"/>
  <c r="AD19" i="31"/>
  <c r="AD18" i="31"/>
  <c r="AD17" i="31"/>
  <c r="AD16" i="31"/>
  <c r="AD15" i="31"/>
  <c r="AD14" i="31"/>
  <c r="AD13" i="31"/>
  <c r="AD12" i="31"/>
  <c r="AD11" i="31"/>
  <c r="AD10" i="31"/>
  <c r="AD9" i="31"/>
  <c r="AD8" i="31"/>
  <c r="AD7" i="31"/>
  <c r="AD6" i="31"/>
  <c r="B33" i="30"/>
  <c r="AC32" i="30"/>
  <c r="AB32" i="30"/>
  <c r="AA32" i="30"/>
  <c r="Z32" i="30"/>
  <c r="Y32" i="30"/>
  <c r="X32" i="30"/>
  <c r="W32" i="30"/>
  <c r="V32" i="30"/>
  <c r="U32" i="30"/>
  <c r="T32" i="30"/>
  <c r="S32" i="30"/>
  <c r="R32" i="30"/>
  <c r="Q32" i="30"/>
  <c r="P32" i="30"/>
  <c r="O32" i="30"/>
  <c r="N32" i="30"/>
  <c r="M32" i="30"/>
  <c r="L32" i="30"/>
  <c r="K32" i="30"/>
  <c r="J32" i="30"/>
  <c r="I32" i="30"/>
  <c r="H32" i="30"/>
  <c r="G32" i="30"/>
  <c r="F32" i="30"/>
  <c r="E32" i="30"/>
  <c r="D32" i="30"/>
  <c r="AD31" i="30"/>
  <c r="AD30" i="30"/>
  <c r="AD29" i="30"/>
  <c r="AD28" i="30"/>
  <c r="AD27" i="30"/>
  <c r="AD26" i="30"/>
  <c r="AD25" i="30"/>
  <c r="AD24" i="30"/>
  <c r="AD23" i="30"/>
  <c r="AD22" i="30"/>
  <c r="AD21" i="30"/>
  <c r="AD20" i="30"/>
  <c r="AD19" i="30"/>
  <c r="AD18" i="30"/>
  <c r="AD17" i="30"/>
  <c r="AD16" i="30"/>
  <c r="AD15" i="30"/>
  <c r="AD14" i="30"/>
  <c r="AD13" i="30"/>
  <c r="AD12" i="30"/>
  <c r="AD11" i="30"/>
  <c r="AD10" i="30"/>
  <c r="AD9" i="30"/>
  <c r="AD8" i="30"/>
  <c r="AD7" i="30"/>
  <c r="AD6" i="30"/>
  <c r="AD32" i="32" l="1"/>
  <c r="E33" i="32" s="1"/>
  <c r="AD32" i="31"/>
  <c r="AE25" i="31" s="1"/>
  <c r="AD32" i="30"/>
  <c r="AE10" i="30" s="1"/>
  <c r="AE19" i="32" l="1"/>
  <c r="V33" i="32"/>
  <c r="AE6" i="32"/>
  <c r="I33" i="32"/>
  <c r="L33" i="32"/>
  <c r="O33" i="32"/>
  <c r="AE26" i="32"/>
  <c r="AE9" i="32"/>
  <c r="R33" i="32"/>
  <c r="Y33" i="32"/>
  <c r="AB33" i="32"/>
  <c r="H33" i="32"/>
  <c r="G33" i="32"/>
  <c r="AE15" i="32"/>
  <c r="AE22" i="32"/>
  <c r="AE8" i="32"/>
  <c r="J33" i="32"/>
  <c r="U33" i="32"/>
  <c r="X33" i="32"/>
  <c r="W33" i="32"/>
  <c r="AE31" i="32"/>
  <c r="AE11" i="32"/>
  <c r="AE14" i="32"/>
  <c r="AE25" i="32"/>
  <c r="AE29" i="32"/>
  <c r="Z33" i="32"/>
  <c r="F33" i="32"/>
  <c r="Q33" i="32"/>
  <c r="P33" i="32"/>
  <c r="S33" i="32"/>
  <c r="AE27" i="32"/>
  <c r="AE30" i="32"/>
  <c r="AE10" i="32"/>
  <c r="AE24" i="32"/>
  <c r="AE13" i="32"/>
  <c r="AE21" i="32"/>
  <c r="AE28" i="32"/>
  <c r="D33" i="32"/>
  <c r="N33" i="32"/>
  <c r="AC33" i="32"/>
  <c r="M33" i="32"/>
  <c r="T33" i="32"/>
  <c r="AA33" i="32"/>
  <c r="K33" i="32"/>
  <c r="AE23" i="32"/>
  <c r="AE7" i="32"/>
  <c r="AE18" i="32"/>
  <c r="AE16" i="32"/>
  <c r="AE17" i="32"/>
  <c r="AE20" i="32"/>
  <c r="AE12" i="32"/>
  <c r="N33" i="31"/>
  <c r="G33" i="31"/>
  <c r="U33" i="31"/>
  <c r="T33" i="31"/>
  <c r="AE10" i="31"/>
  <c r="AE19" i="31"/>
  <c r="AE17" i="31"/>
  <c r="D33" i="31"/>
  <c r="AE29" i="31"/>
  <c r="V33" i="31"/>
  <c r="AE16" i="31"/>
  <c r="W33" i="31"/>
  <c r="AE22" i="31"/>
  <c r="P33" i="31"/>
  <c r="AE12" i="31"/>
  <c r="Y33" i="31"/>
  <c r="S33" i="31"/>
  <c r="AE15" i="31"/>
  <c r="AE14" i="31"/>
  <c r="AE9" i="31"/>
  <c r="AB33" i="31"/>
  <c r="L33" i="31"/>
  <c r="AE24" i="31"/>
  <c r="AE8" i="31"/>
  <c r="AE26" i="31"/>
  <c r="Q33" i="31"/>
  <c r="AE13" i="31"/>
  <c r="O33" i="31"/>
  <c r="AE27" i="31"/>
  <c r="AE11" i="31"/>
  <c r="J33" i="31"/>
  <c r="AE6" i="31"/>
  <c r="E33" i="31"/>
  <c r="AE28" i="31"/>
  <c r="F33" i="31"/>
  <c r="AE21" i="31"/>
  <c r="AE31" i="31"/>
  <c r="R33" i="31"/>
  <c r="M33" i="31"/>
  <c r="X33" i="31"/>
  <c r="H33" i="31"/>
  <c r="AE20" i="31"/>
  <c r="Z33" i="31"/>
  <c r="AE18" i="31"/>
  <c r="I33" i="31"/>
  <c r="AA33" i="31"/>
  <c r="K33" i="31"/>
  <c r="AE23" i="31"/>
  <c r="AE7" i="31"/>
  <c r="AE30" i="31"/>
  <c r="AC33" i="31"/>
  <c r="Q33" i="30"/>
  <c r="AE29" i="30"/>
  <c r="AE13" i="30"/>
  <c r="T33" i="30"/>
  <c r="D33" i="30"/>
  <c r="AE16" i="30"/>
  <c r="W33" i="30"/>
  <c r="G33" i="30"/>
  <c r="AE19" i="30"/>
  <c r="Z33" i="30"/>
  <c r="J33" i="30"/>
  <c r="AE22" i="30"/>
  <c r="AE6" i="30"/>
  <c r="AC33" i="30"/>
  <c r="M33" i="30"/>
  <c r="AE25" i="30"/>
  <c r="AE9" i="30"/>
  <c r="P33" i="30"/>
  <c r="AE28" i="30"/>
  <c r="AE12" i="30"/>
  <c r="S33" i="30"/>
  <c r="AE31" i="30"/>
  <c r="AE15" i="30"/>
  <c r="V33" i="30"/>
  <c r="F33" i="30"/>
  <c r="AE18" i="30"/>
  <c r="Y33" i="30"/>
  <c r="I33" i="30"/>
  <c r="AE21" i="30"/>
  <c r="AB33" i="30"/>
  <c r="L33" i="30"/>
  <c r="AE24" i="30"/>
  <c r="AE8" i="30"/>
  <c r="O33" i="30"/>
  <c r="AE27" i="30"/>
  <c r="AE11" i="30"/>
  <c r="R33" i="30"/>
  <c r="AE30" i="30"/>
  <c r="AE14" i="30"/>
  <c r="U33" i="30"/>
  <c r="E33" i="30"/>
  <c r="AE17" i="30"/>
  <c r="X33" i="30"/>
  <c r="H33" i="30"/>
  <c r="AE20" i="30"/>
  <c r="AA33" i="30"/>
  <c r="K33" i="30"/>
  <c r="AE23" i="30"/>
  <c r="AE7" i="30"/>
  <c r="N33" i="30"/>
  <c r="AE26" i="30"/>
  <c r="B33" i="6" l="1"/>
  <c r="AC32" i="6"/>
  <c r="AB32" i="6"/>
  <c r="AA32" i="6"/>
  <c r="Z32" i="6"/>
  <c r="Y32" i="6"/>
  <c r="X32" i="6"/>
  <c r="W32" i="6"/>
  <c r="V32" i="6"/>
  <c r="U32" i="6"/>
  <c r="T32" i="6"/>
  <c r="S32" i="6"/>
  <c r="R32" i="6"/>
  <c r="Q32" i="6"/>
  <c r="P32" i="6"/>
  <c r="O32" i="6"/>
  <c r="N32" i="6"/>
  <c r="M32" i="6"/>
  <c r="L32" i="6"/>
  <c r="K32" i="6"/>
  <c r="J32" i="6"/>
  <c r="I32" i="6"/>
  <c r="H32" i="6"/>
  <c r="G32" i="6"/>
  <c r="F32" i="6"/>
  <c r="E32" i="6"/>
  <c r="D32" i="6"/>
  <c r="AD31" i="6"/>
  <c r="AD30" i="6"/>
  <c r="AD29" i="6"/>
  <c r="AD28" i="6"/>
  <c r="AD27" i="6"/>
  <c r="AD26" i="6"/>
  <c r="AD25" i="6"/>
  <c r="AD24" i="6"/>
  <c r="AD23" i="6"/>
  <c r="AD22" i="6"/>
  <c r="AD21" i="6"/>
  <c r="AD20" i="6"/>
  <c r="AD19" i="6"/>
  <c r="AD18" i="6"/>
  <c r="AD17" i="6"/>
  <c r="AD16" i="6"/>
  <c r="AD15" i="6"/>
  <c r="AD14" i="6"/>
  <c r="AD13" i="6"/>
  <c r="AD12" i="6"/>
  <c r="AD11" i="6"/>
  <c r="AD10" i="6"/>
  <c r="AD9" i="6"/>
  <c r="AD8" i="6"/>
  <c r="AD7" i="6"/>
  <c r="AD6" i="6"/>
  <c r="B33" i="5"/>
  <c r="AC32" i="5"/>
  <c r="AB32" i="5"/>
  <c r="AA32" i="5"/>
  <c r="Z32" i="5"/>
  <c r="Y32" i="5"/>
  <c r="X32" i="5"/>
  <c r="W32" i="5"/>
  <c r="V32" i="5"/>
  <c r="U32" i="5"/>
  <c r="T32" i="5"/>
  <c r="S32" i="5"/>
  <c r="R32" i="5"/>
  <c r="Q32" i="5"/>
  <c r="P32" i="5"/>
  <c r="O32" i="5"/>
  <c r="N32" i="5"/>
  <c r="M32" i="5"/>
  <c r="L32" i="5"/>
  <c r="K32" i="5"/>
  <c r="J32" i="5"/>
  <c r="I32" i="5"/>
  <c r="H32" i="5"/>
  <c r="G32" i="5"/>
  <c r="F32" i="5"/>
  <c r="E32" i="5"/>
  <c r="D32" i="5"/>
  <c r="AD31" i="5"/>
  <c r="AD30" i="5"/>
  <c r="AD29" i="5"/>
  <c r="AD28" i="5"/>
  <c r="AD27" i="5"/>
  <c r="AD26" i="5"/>
  <c r="AD25" i="5"/>
  <c r="AD24" i="5"/>
  <c r="AD23" i="5"/>
  <c r="AD22" i="5"/>
  <c r="AD21" i="5"/>
  <c r="AD20" i="5"/>
  <c r="AD19" i="5"/>
  <c r="AD18" i="5"/>
  <c r="AD17" i="5"/>
  <c r="AD16" i="5"/>
  <c r="AD15" i="5"/>
  <c r="AD14" i="5"/>
  <c r="AD13" i="5"/>
  <c r="AD12" i="5"/>
  <c r="AD11" i="5"/>
  <c r="AD10" i="5"/>
  <c r="AD9" i="5"/>
  <c r="AD8" i="5"/>
  <c r="AD7" i="5"/>
  <c r="AD6" i="5"/>
  <c r="AD32" i="5" l="1"/>
  <c r="AE27" i="5" s="1"/>
  <c r="AD32" i="6"/>
  <c r="H33" i="6" s="1"/>
  <c r="AE24" i="6" l="1"/>
  <c r="V33" i="6"/>
  <c r="AE14" i="6"/>
  <c r="Y33" i="6"/>
  <c r="AE10" i="6"/>
  <c r="AE8" i="6"/>
  <c r="I33" i="6"/>
  <c r="AA33" i="6"/>
  <c r="N33" i="6"/>
  <c r="W33" i="6"/>
  <c r="Q33" i="6"/>
  <c r="AE20" i="6"/>
  <c r="R33" i="6"/>
  <c r="U33" i="6"/>
  <c r="F33" i="6"/>
  <c r="AE30" i="6"/>
  <c r="AE26" i="6"/>
  <c r="G33" i="6"/>
  <c r="AE18" i="6"/>
  <c r="X33" i="6"/>
  <c r="AE30" i="5"/>
  <c r="AE28" i="5"/>
  <c r="AE26" i="5"/>
  <c r="AE24" i="5"/>
  <c r="AE22" i="5"/>
  <c r="AE20" i="5"/>
  <c r="AE18" i="5"/>
  <c r="AE16" i="5"/>
  <c r="AE14" i="5"/>
  <c r="AE12" i="5"/>
  <c r="AE10" i="5"/>
  <c r="AE8" i="5"/>
  <c r="AE6" i="5"/>
  <c r="R33" i="5"/>
  <c r="J33" i="5"/>
  <c r="Z33" i="5"/>
  <c r="M33" i="5"/>
  <c r="P33" i="5"/>
  <c r="O33" i="5"/>
  <c r="AE13" i="5"/>
  <c r="AB33" i="5"/>
  <c r="AA33" i="5"/>
  <c r="G33" i="5"/>
  <c r="AE7" i="5"/>
  <c r="N33" i="5"/>
  <c r="O33" i="6"/>
  <c r="AE11" i="5"/>
  <c r="Z33" i="6"/>
  <c r="J33" i="6"/>
  <c r="AE22" i="6"/>
  <c r="AE6" i="6"/>
  <c r="M33" i="6"/>
  <c r="I33" i="5"/>
  <c r="AC33" i="5"/>
  <c r="AE25" i="5"/>
  <c r="AE16" i="6"/>
  <c r="X33" i="5"/>
  <c r="H33" i="5"/>
  <c r="S33" i="6"/>
  <c r="W33" i="5"/>
  <c r="AE31" i="5"/>
  <c r="P33" i="6"/>
  <c r="Y33" i="5"/>
  <c r="AE21" i="5"/>
  <c r="AE9" i="5"/>
  <c r="AE15" i="5"/>
  <c r="F33" i="5"/>
  <c r="AE19" i="5"/>
  <c r="Q33" i="5"/>
  <c r="E33" i="5"/>
  <c r="L33" i="5"/>
  <c r="K33" i="5"/>
  <c r="AE31" i="6"/>
  <c r="AE29" i="6"/>
  <c r="AE27" i="6"/>
  <c r="AE25" i="6"/>
  <c r="AE23" i="6"/>
  <c r="AE21" i="6"/>
  <c r="AE19" i="6"/>
  <c r="AE17" i="6"/>
  <c r="AE15" i="6"/>
  <c r="AE13" i="6"/>
  <c r="AE11" i="6"/>
  <c r="AE9" i="6"/>
  <c r="AE7" i="6"/>
  <c r="L33" i="6"/>
  <c r="AB33" i="6"/>
  <c r="T33" i="6"/>
  <c r="D33" i="6"/>
  <c r="E33" i="6"/>
  <c r="AE29" i="5"/>
  <c r="AC33" i="6"/>
  <c r="U33" i="5"/>
  <c r="AE17" i="5"/>
  <c r="AE28" i="6"/>
  <c r="AE12" i="6"/>
  <c r="T33" i="5"/>
  <c r="D33" i="5"/>
  <c r="K33" i="6"/>
  <c r="S33" i="5"/>
  <c r="AE23" i="5"/>
  <c r="V33" i="5"/>
</calcChain>
</file>

<file path=xl/sharedStrings.xml><?xml version="1.0" encoding="utf-8"?>
<sst xmlns="http://schemas.openxmlformats.org/spreadsheetml/2006/main" count="1612" uniqueCount="87">
  <si>
    <t>Bioma</t>
  </si>
  <si>
    <t>Uso da Terra em 2002</t>
  </si>
  <si>
    <t>Total em 1994
↓</t>
  </si>
  <si>
    <t>% do Bioma</t>
  </si>
  <si>
    <t>Floresta</t>
  </si>
  <si>
    <t>Campos / Pastagem</t>
  </si>
  <si>
    <t>Agricultura</t>
  </si>
  <si>
    <t>Área construída</t>
  </si>
  <si>
    <t>Áreas alagadas</t>
  </si>
  <si>
    <t>Outras Terras / Outros Usos</t>
  </si>
  <si>
    <t>FNM</t>
  </si>
  <si>
    <t>FM</t>
  </si>
  <si>
    <t>Fsec</t>
  </si>
  <si>
    <t>Ref</t>
  </si>
  <si>
    <t>CS</t>
  </si>
  <si>
    <t>OFLNM</t>
  </si>
  <si>
    <t>OFLM</t>
  </si>
  <si>
    <t>OFLSec</t>
  </si>
  <si>
    <t>GNM</t>
  </si>
  <si>
    <t>GM</t>
  </si>
  <si>
    <t>Gsec</t>
  </si>
  <si>
    <t>Ap</t>
  </si>
  <si>
    <t>APD</t>
  </si>
  <si>
    <t>Ac</t>
  </si>
  <si>
    <t>PER</t>
  </si>
  <si>
    <t>CANA</t>
  </si>
  <si>
    <t>S</t>
  </si>
  <si>
    <t>A</t>
  </si>
  <si>
    <t>Res</t>
  </si>
  <si>
    <t>DnNM</t>
  </si>
  <si>
    <t>DnM</t>
  </si>
  <si>
    <t>ArNM</t>
  </si>
  <si>
    <t>ArM</t>
  </si>
  <si>
    <t>Min</t>
  </si>
  <si>
    <t>SE</t>
  </si>
  <si>
    <t>NO</t>
  </si>
  <si>
    <t>REF</t>
  </si>
  <si>
    <t>Agricul-tura</t>
  </si>
  <si>
    <t>Áreas ala-gadas</t>
  </si>
  <si>
    <t>Total em 2002 →</t>
  </si>
  <si>
    <t>Emissões / remoções líquidas dos solos do Bioma AMAZÔNIA: 2002 – 2005 (Gg CO2)</t>
  </si>
  <si>
    <t>Uso da Terra em 2005</t>
  </si>
  <si>
    <t>Total em 2002
↓</t>
  </si>
  <si>
    <t>Total em 2005 →</t>
  </si>
  <si>
    <t>Emissões / remoções líquidas dos solos do Bioma AMAZÔNIA: 2005 – 2010 (Gg CO2)</t>
  </si>
  <si>
    <t>Uso da Terra em 2010</t>
  </si>
  <si>
    <t>Total em 2005
↓</t>
  </si>
  <si>
    <t>Total em 2010 →</t>
  </si>
  <si>
    <t>Emissões / remoções líquidas dos solos do Bioma AMAZÔNIA: 2010 – 2016 (Gg CO2)</t>
  </si>
  <si>
    <t>Uso da Terra em 2016</t>
  </si>
  <si>
    <t>Total em 2010
↓</t>
  </si>
  <si>
    <t>Total em 2016 →</t>
  </si>
  <si>
    <t>_</t>
  </si>
  <si>
    <t>Emissões / remoções líquidas dos solos do Bioma CAATINGA: 1994 – 2002 (Gg CO2)</t>
  </si>
  <si>
    <t>Outras terras / Outros usos</t>
  </si>
  <si>
    <t>FSEC</t>
  </si>
  <si>
    <t>GSEC</t>
  </si>
  <si>
    <t>AP</t>
  </si>
  <si>
    <t>AC</t>
  </si>
  <si>
    <t>RES</t>
  </si>
  <si>
    <t>Emissões / remoções líquidas dos solos do Bioma CAATINGA: 2002 – 2010 (Gg CO2)</t>
  </si>
  <si>
    <t>Emissões / remoções líquidas dos solos do Bioma CAATINGA: 2010 – 2016 (Gg CO2)</t>
  </si>
  <si>
    <t>Área urbana</t>
  </si>
  <si>
    <t>Emissões / remoções líquidas dos solos do Bioma CERRADO: 1994 – 2002 (Gg CO2)</t>
  </si>
  <si>
    <t>Área Construída</t>
  </si>
  <si>
    <t>Emissões / remoções líquidas dos solos do Bioma CERRADO: 2002 – 2010 (Gg CO2)</t>
  </si>
  <si>
    <t>Emissões / remoções líquidas dos solos do Bioma CERRADO: 2010 – 2016 (Gg CO2)</t>
  </si>
  <si>
    <t>Emissões / remoções líquidas dos solos do Bioma PAMPA: 1994 – 2002 (Gg CO2)</t>
  </si>
  <si>
    <t>Campo / Pastagem</t>
  </si>
  <si>
    <t>Emissões / remoções líquidas dos solos do Bioma PAMPA: 2002 – 2010 (Gg CO2)</t>
  </si>
  <si>
    <t>Emissões / remoções líquidas dos solos do Bioma PAMPA: 2010 – 2016 (Gg CO2)</t>
  </si>
  <si>
    <t>Emissões / remoções líquidas dos solos do Bioma PANTANAL: 1994 – 2002 (Gg CO2)</t>
  </si>
  <si>
    <t>Emissões / remoções líquidas dos solos do Bioma PANTANAL: 2002 – 2010 (Gg CO2)</t>
  </si>
  <si>
    <t>Emissões / remoções líquidas dos solos do Bioma PANTANAL: 2010 – 2016 (Gg CO2)</t>
  </si>
  <si>
    <t>Emissões / remoções líquidas dos solos do Bioma MATA ATLÂNTICA: 1994 – 2002 (Gg CO2)</t>
  </si>
  <si>
    <t>Outras Terras / Outros usos</t>
  </si>
  <si>
    <t>Emissões / remoções líquidas dos solos do Bioma MATA ATLÂNTICA: 2002 – 2010 (Gg CO2)</t>
  </si>
  <si>
    <t>Emissões / remoções líquidas dos solos do Bioma MATA ATLÂNTICA: 2010 – 2016 (Gg CO2)</t>
  </si>
  <si>
    <t>Emissões / remoções líquidas dos solos do Bioma AMAZÔNIA: 2002 – 2010 (Gg CO2)</t>
  </si>
  <si>
    <t>Emissões / remoções líquidas dos solos do BRASIL: 1994 – 2002 (Gg CO2)</t>
  </si>
  <si>
    <t>Emissões / remoções líquidas dos solos do BRASIL: 2002 – 2010 (Gg CO2)</t>
  </si>
  <si>
    <t>Emissões / remoções líquidas dos solos do BRASIL: 2010 – 2016 (Gg CO2)</t>
  </si>
  <si>
    <t>Emissões / remoções líquidas dos solos do Bioma AMAÔNIA: 1994 – 2002 (Gg CO2)</t>
  </si>
  <si>
    <t/>
  </si>
  <si>
    <t>BRASIL</t>
  </si>
  <si>
    <t>% do Brasil</t>
  </si>
  <si>
    <t>Área cons-
truída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</si>
</sst>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* #,##0.00\ ;\-* #,##0.00\ ;* \-#\ ;@\ "/>
    <numFmt numFmtId="165" formatCode="#,##0.0"/>
    <numFmt numFmtId="166" formatCode="#,##0\ ;\-#,##0\ "/>
    <numFmt numFmtId="167" formatCode="0.0"/>
    <numFmt numFmtId="168" formatCode="_-* #,##0.00_-;\-* #,##0.00_-;_-* \-??_-;_-@_-"/>
    <numFmt numFmtId="169" formatCode="#,##0_ ;\-#,##0\ "/>
  </numFmts>
  <fonts count="1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sz val="11"/>
      <color rgb="FF000000"/>
      <name val="Trebuchet MS"/>
      <family val="2"/>
      <charset val="1"/>
    </font>
    <font>
      <b/>
      <sz val="11"/>
      <color rgb="FF000000"/>
      <name val="Trebuchet MS"/>
      <family val="2"/>
      <charset val="1"/>
    </font>
    <font>
      <b/>
      <sz val="12"/>
      <color rgb="FF000000"/>
      <name val="Trebuchet MS"/>
      <family val="2"/>
      <charset val="1"/>
    </font>
    <font>
      <b/>
      <sz val="12"/>
      <color rgb="FF000000"/>
      <name val="Trebuchet MS"/>
      <family val="2"/>
    </font>
    <font>
      <b/>
      <sz val="12"/>
      <name val="Trebuchet MS"/>
      <family val="2"/>
      <charset val="1"/>
    </font>
    <font>
      <sz val="12"/>
      <name val="Trebuchet MS"/>
      <family val="2"/>
      <charset val="1"/>
    </font>
    <font>
      <sz val="12"/>
      <color rgb="FF000000"/>
      <name val="Trebuchet MS"/>
      <family val="2"/>
      <charset val="1"/>
    </font>
    <font>
      <b/>
      <sz val="12"/>
      <name val="Trebuchet MS"/>
      <family val="2"/>
    </font>
    <font>
      <sz val="12"/>
      <color theme="1"/>
      <name val="Calibri"/>
      <family val="2"/>
      <scheme val="minor"/>
    </font>
    <font>
      <b/>
      <sz val="12"/>
      <color rgb="FF000000"/>
      <name val="Calibri"/>
      <family val="2"/>
      <charset val="1"/>
    </font>
    <font>
      <sz val="12"/>
      <color rgb="FF000000"/>
      <name val="Calibri"/>
      <family val="2"/>
      <charset val="1"/>
    </font>
  </fonts>
  <fills count="23">
    <fill>
      <patternFill patternType="none"/>
    </fill>
    <fill>
      <patternFill patternType="gray125"/>
    </fill>
    <fill>
      <patternFill patternType="solid">
        <fgColor rgb="FFFFFFFF"/>
        <bgColor rgb="FFF2F2F2"/>
      </patternFill>
    </fill>
    <fill>
      <patternFill patternType="solid">
        <fgColor rgb="FF8497B0"/>
        <bgColor rgb="FF808080"/>
      </patternFill>
    </fill>
    <fill>
      <patternFill patternType="solid">
        <fgColor rgb="FFADB9CA"/>
        <bgColor rgb="FF9999FF"/>
      </patternFill>
    </fill>
    <fill>
      <patternFill patternType="solid">
        <fgColor rgb="FFE2F0D9"/>
        <bgColor rgb="FFE7E6E6"/>
      </patternFill>
    </fill>
    <fill>
      <patternFill patternType="solid">
        <fgColor rgb="FFDBDBDB"/>
        <bgColor rgb="FFDAE3F3"/>
      </patternFill>
    </fill>
    <fill>
      <patternFill patternType="solid">
        <fgColor rgb="FFFBE5D6"/>
        <bgColor rgb="FFFFF2CC"/>
      </patternFill>
    </fill>
    <fill>
      <patternFill patternType="solid">
        <fgColor rgb="FFFFF2CC"/>
        <bgColor rgb="FFFBE5D6"/>
      </patternFill>
    </fill>
    <fill>
      <patternFill patternType="solid">
        <fgColor rgb="FFDAE3F3"/>
        <bgColor rgb="FFDEEBF7"/>
      </patternFill>
    </fill>
    <fill>
      <patternFill patternType="solid">
        <fgColor rgb="FFF2F2F2"/>
        <bgColor rgb="FFEDEDED"/>
      </patternFill>
    </fill>
    <fill>
      <patternFill patternType="solid">
        <fgColor theme="6" tint="0.59999389629810485"/>
        <bgColor rgb="FFEDEDED"/>
      </patternFill>
    </fill>
    <fill>
      <patternFill patternType="solid">
        <fgColor theme="6" tint="0.59999389629810485"/>
        <bgColor rgb="FFDAE3F3"/>
      </patternFill>
    </fill>
    <fill>
      <patternFill patternType="solid">
        <fgColor theme="6" tint="0.59999389629810485"/>
        <bgColor rgb="FFF2F2F2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rgb="FFF2F2F2"/>
      </patternFill>
    </fill>
    <fill>
      <patternFill patternType="solid">
        <fgColor rgb="FFDEEBF7"/>
        <bgColor rgb="FFDAE3F3"/>
      </patternFill>
    </fill>
    <fill>
      <patternFill patternType="solid">
        <fgColor rgb="FFEDEDED"/>
        <bgColor rgb="FFF2F2F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rgb="FFE7E6E6"/>
      </patternFill>
    </fill>
    <fill>
      <patternFill patternType="solid">
        <fgColor theme="6" tint="0.79998168889431442"/>
        <bgColor rgb="FFEDEDED"/>
      </patternFill>
    </fill>
    <fill>
      <patternFill patternType="solid">
        <fgColor rgb="FFDBDBDB"/>
        <bgColor rgb="FFEDEDED"/>
      </patternFill>
    </fill>
    <fill>
      <patternFill patternType="solid">
        <fgColor rgb="FFDBDBDB"/>
        <bgColor indexed="64"/>
      </patternFill>
    </fill>
  </fills>
  <borders count="9">
    <border>
      <left/>
      <right/>
      <top/>
      <bottom/>
      <diagonal/>
    </border>
    <border>
      <left style="thin">
        <color rgb="FFE7E6E6"/>
      </left>
      <right style="thin">
        <color rgb="FFE7E6E6"/>
      </right>
      <top style="thin">
        <color rgb="FFE7E6E6"/>
      </top>
      <bottom style="thin">
        <color rgb="FFE7E6E6"/>
      </bottom>
      <diagonal/>
    </border>
    <border>
      <left style="thin">
        <color rgb="FFE7E6E6"/>
      </left>
      <right style="thin">
        <color rgb="FFE7E6E6"/>
      </right>
      <top style="thin">
        <color rgb="FFE7E6E6"/>
      </top>
      <bottom/>
      <diagonal/>
    </border>
    <border>
      <left style="thin">
        <color rgb="FFE7E6E6"/>
      </left>
      <right/>
      <top style="thin">
        <color rgb="FFE7E6E6"/>
      </top>
      <bottom style="thin">
        <color rgb="FFE7E6E6"/>
      </bottom>
      <diagonal/>
    </border>
    <border>
      <left/>
      <right/>
      <top style="thin">
        <color rgb="FFE7E6E6"/>
      </top>
      <bottom style="thin">
        <color rgb="FFE7E6E6"/>
      </bottom>
      <diagonal/>
    </border>
    <border>
      <left/>
      <right style="thin">
        <color rgb="FFE7E6E6"/>
      </right>
      <top style="thin">
        <color rgb="FFE7E6E6"/>
      </top>
      <bottom style="thin">
        <color rgb="FFE7E6E6"/>
      </bottom>
      <diagonal/>
    </border>
    <border>
      <left style="thin">
        <color rgb="FFE7E6E6"/>
      </left>
      <right style="thin">
        <color rgb="FFE7E6E6"/>
      </right>
      <top/>
      <bottom/>
      <diagonal/>
    </border>
    <border>
      <left style="thin">
        <color rgb="FFE7E6E6"/>
      </left>
      <right style="thin">
        <color rgb="FFE7E6E6"/>
      </right>
      <top/>
      <bottom style="thin">
        <color rgb="FFE7E6E6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</borders>
  <cellStyleXfs count="4">
    <xf numFmtId="0" fontId="0" fillId="0" borderId="0"/>
    <xf numFmtId="0" fontId="1" fillId="0" borderId="0"/>
    <xf numFmtId="164" fontId="1" fillId="0" borderId="0" applyBorder="0" applyProtection="0"/>
    <xf numFmtId="168" fontId="1" fillId="0" borderId="0" applyBorder="0" applyProtection="0"/>
  </cellStyleXfs>
  <cellXfs count="181">
    <xf numFmtId="0" fontId="0" fillId="0" borderId="0" xfId="0"/>
    <xf numFmtId="0" fontId="2" fillId="2" borderId="0" xfId="1" applyFont="1" applyFill="1"/>
    <xf numFmtId="0" fontId="3" fillId="2" borderId="0" xfId="1" applyFont="1" applyFill="1" applyAlignment="1">
      <alignment horizontal="center" vertical="center" textRotation="90" wrapText="1"/>
    </xf>
    <xf numFmtId="0" fontId="4" fillId="2" borderId="0" xfId="1" applyFont="1" applyFill="1" applyAlignment="1">
      <alignment vertical="center" wrapText="1"/>
    </xf>
    <xf numFmtId="0" fontId="4" fillId="2" borderId="0" xfId="1" applyFont="1" applyFill="1" applyAlignment="1">
      <alignment horizontal="center" vertical="center" wrapText="1"/>
    </xf>
    <xf numFmtId="0" fontId="5" fillId="0" borderId="0" xfId="1" applyFont="1" applyAlignment="1">
      <alignment horizontal="center" vertical="center"/>
    </xf>
    <xf numFmtId="0" fontId="1" fillId="2" borderId="0" xfId="1" applyFill="1"/>
    <xf numFmtId="0" fontId="1" fillId="0" borderId="0" xfId="1"/>
    <xf numFmtId="0" fontId="4" fillId="8" borderId="1" xfId="1" applyFont="1" applyFill="1" applyBorder="1" applyAlignment="1">
      <alignment horizontal="center" vertical="center" wrapText="1"/>
    </xf>
    <xf numFmtId="0" fontId="4" fillId="5" borderId="1" xfId="1" applyFont="1" applyFill="1" applyBorder="1" applyAlignment="1">
      <alignment horizontal="center" vertical="center" wrapText="1"/>
    </xf>
    <xf numFmtId="0" fontId="4" fillId="11" borderId="1" xfId="1" applyFont="1" applyFill="1" applyBorder="1" applyAlignment="1">
      <alignment horizontal="center" vertical="center" wrapText="1"/>
    </xf>
    <xf numFmtId="0" fontId="4" fillId="6" borderId="1" xfId="1" applyFont="1" applyFill="1" applyBorder="1" applyAlignment="1">
      <alignment horizontal="center" vertical="center" wrapText="1"/>
    </xf>
    <xf numFmtId="0" fontId="4" fillId="7" borderId="1" xfId="1" applyFont="1" applyFill="1" applyBorder="1" applyAlignment="1">
      <alignment horizontal="center" vertical="center" wrapText="1"/>
    </xf>
    <xf numFmtId="0" fontId="4" fillId="9" borderId="1" xfId="1" applyFont="1" applyFill="1" applyBorder="1" applyAlignment="1">
      <alignment horizontal="center" vertical="center" wrapText="1"/>
    </xf>
    <xf numFmtId="0" fontId="4" fillId="10" borderId="1" xfId="1" applyFont="1" applyFill="1" applyBorder="1" applyAlignment="1">
      <alignment horizontal="center" vertical="center" wrapText="1"/>
    </xf>
    <xf numFmtId="165" fontId="6" fillId="5" borderId="1" xfId="2" applyNumberFormat="1" applyFont="1" applyFill="1" applyBorder="1" applyAlignment="1" applyProtection="1">
      <alignment horizontal="right" vertical="center" wrapText="1"/>
    </xf>
    <xf numFmtId="165" fontId="7" fillId="5" borderId="1" xfId="2" applyNumberFormat="1" applyFont="1" applyFill="1" applyBorder="1" applyAlignment="1" applyProtection="1">
      <alignment horizontal="right" vertical="center" wrapText="1"/>
    </xf>
    <xf numFmtId="165" fontId="7" fillId="0" borderId="1" xfId="2" applyNumberFormat="1" applyFont="1" applyBorder="1" applyAlignment="1" applyProtection="1">
      <alignment horizontal="right" vertical="center" wrapText="1"/>
    </xf>
    <xf numFmtId="165" fontId="8" fillId="3" borderId="1" xfId="2" applyNumberFormat="1" applyFont="1" applyFill="1" applyBorder="1" applyAlignment="1" applyProtection="1">
      <alignment horizontal="right" vertical="center" wrapText="1"/>
    </xf>
    <xf numFmtId="165" fontId="8" fillId="4" borderId="1" xfId="2" applyNumberFormat="1" applyFont="1" applyFill="1" applyBorder="1" applyAlignment="1" applyProtection="1">
      <alignment horizontal="right" vertical="center" wrapText="1"/>
    </xf>
    <xf numFmtId="165" fontId="6" fillId="13" borderId="1" xfId="2" applyNumberFormat="1" applyFont="1" applyFill="1" applyBorder="1" applyAlignment="1" applyProtection="1">
      <alignment horizontal="right" vertical="center" wrapText="1"/>
    </xf>
    <xf numFmtId="165" fontId="7" fillId="13" borderId="1" xfId="2" applyNumberFormat="1" applyFont="1" applyFill="1" applyBorder="1" applyAlignment="1" applyProtection="1">
      <alignment horizontal="right" vertical="center" wrapText="1"/>
    </xf>
    <xf numFmtId="165" fontId="7" fillId="14" borderId="1" xfId="2" applyNumberFormat="1" applyFont="1" applyFill="1" applyBorder="1" applyAlignment="1" applyProtection="1">
      <alignment horizontal="right" vertical="center" wrapText="1"/>
    </xf>
    <xf numFmtId="165" fontId="7" fillId="15" borderId="1" xfId="2" applyNumberFormat="1" applyFont="1" applyFill="1" applyBorder="1" applyAlignment="1" applyProtection="1">
      <alignment horizontal="right" vertical="center" wrapText="1"/>
    </xf>
    <xf numFmtId="165" fontId="4" fillId="12" borderId="1" xfId="1" applyNumberFormat="1" applyFont="1" applyFill="1" applyBorder="1" applyAlignment="1">
      <alignment horizontal="right" vertical="center" wrapText="1"/>
    </xf>
    <xf numFmtId="165" fontId="8" fillId="12" borderId="1" xfId="1" applyNumberFormat="1" applyFont="1" applyFill="1" applyBorder="1" applyAlignment="1">
      <alignment horizontal="right" vertical="center" wrapText="1"/>
    </xf>
    <xf numFmtId="165" fontId="6" fillId="7" borderId="1" xfId="2" applyNumberFormat="1" applyFont="1" applyFill="1" applyBorder="1" applyAlignment="1" applyProtection="1">
      <alignment horizontal="right" vertical="center" wrapText="1"/>
    </xf>
    <xf numFmtId="165" fontId="7" fillId="7" borderId="1" xfId="2" applyNumberFormat="1" applyFont="1" applyFill="1" applyBorder="1" applyAlignment="1" applyProtection="1">
      <alignment horizontal="right" vertical="center" wrapText="1"/>
    </xf>
    <xf numFmtId="0" fontId="5" fillId="0" borderId="0" xfId="1" applyFont="1" applyAlignment="1">
      <alignment horizontal="center"/>
    </xf>
    <xf numFmtId="0" fontId="3" fillId="8" borderId="1" xfId="1" applyFont="1" applyFill="1" applyBorder="1" applyAlignment="1">
      <alignment horizontal="center" vertical="center" textRotation="90" wrapText="1"/>
    </xf>
    <xf numFmtId="165" fontId="6" fillId="8" borderId="1" xfId="2" applyNumberFormat="1" applyFont="1" applyFill="1" applyBorder="1" applyAlignment="1" applyProtection="1">
      <alignment horizontal="right" vertical="center" wrapText="1"/>
    </xf>
    <xf numFmtId="165" fontId="6" fillId="16" borderId="1" xfId="2" applyNumberFormat="1" applyFont="1" applyFill="1" applyBorder="1" applyAlignment="1" applyProtection="1">
      <alignment horizontal="right" vertical="center" wrapText="1"/>
    </xf>
    <xf numFmtId="165" fontId="7" fillId="16" borderId="1" xfId="2" applyNumberFormat="1" applyFont="1" applyFill="1" applyBorder="1" applyAlignment="1" applyProtection="1">
      <alignment horizontal="right" vertical="center" wrapText="1"/>
    </xf>
    <xf numFmtId="165" fontId="6" fillId="17" borderId="1" xfId="2" applyNumberFormat="1" applyFont="1" applyFill="1" applyBorder="1" applyAlignment="1" applyProtection="1">
      <alignment horizontal="right" vertical="center" wrapText="1"/>
    </xf>
    <xf numFmtId="165" fontId="7" fillId="17" borderId="1" xfId="2" applyNumberFormat="1" applyFont="1" applyFill="1" applyBorder="1" applyAlignment="1" applyProtection="1">
      <alignment horizontal="right" vertical="center" wrapText="1"/>
    </xf>
    <xf numFmtId="165" fontId="7" fillId="3" borderId="1" xfId="2" applyNumberFormat="1" applyFont="1" applyFill="1" applyBorder="1" applyAlignment="1" applyProtection="1">
      <alignment horizontal="right" vertical="center" wrapText="1"/>
    </xf>
    <xf numFmtId="165" fontId="6" fillId="3" borderId="1" xfId="1" applyNumberFormat="1" applyFont="1" applyFill="1" applyBorder="1" applyAlignment="1">
      <alignment vertical="center" wrapText="1"/>
    </xf>
    <xf numFmtId="166" fontId="8" fillId="4" borderId="1" xfId="2" applyNumberFormat="1" applyFont="1" applyFill="1" applyBorder="1" applyAlignment="1" applyProtection="1">
      <alignment horizontal="right" vertical="center" wrapText="1"/>
    </xf>
    <xf numFmtId="167" fontId="8" fillId="4" borderId="1" xfId="1" applyNumberFormat="1" applyFont="1" applyFill="1" applyBorder="1" applyAlignment="1">
      <alignment vertical="center"/>
    </xf>
    <xf numFmtId="0" fontId="8" fillId="4" borderId="1" xfId="1" applyFont="1" applyFill="1" applyBorder="1" applyAlignment="1">
      <alignment vertical="center"/>
    </xf>
    <xf numFmtId="165" fontId="2" fillId="2" borderId="0" xfId="1" applyNumberFormat="1" applyFont="1" applyFill="1"/>
    <xf numFmtId="0" fontId="2" fillId="0" borderId="0" xfId="1" applyFont="1"/>
    <xf numFmtId="0" fontId="3" fillId="0" borderId="0" xfId="1" applyFont="1" applyAlignment="1">
      <alignment horizontal="center" vertical="center" textRotation="90" wrapText="1"/>
    </xf>
    <xf numFmtId="165" fontId="7" fillId="0" borderId="1" xfId="2" applyNumberFormat="1" applyFont="1" applyFill="1" applyBorder="1" applyAlignment="1" applyProtection="1">
      <alignment horizontal="right" vertical="center" wrapText="1"/>
    </xf>
    <xf numFmtId="165" fontId="7" fillId="18" borderId="1" xfId="2" applyNumberFormat="1" applyFont="1" applyFill="1" applyBorder="1" applyAlignment="1" applyProtection="1">
      <alignment horizontal="right" vertical="center" wrapText="1"/>
    </xf>
    <xf numFmtId="165" fontId="8" fillId="3" borderId="1" xfId="3" applyNumberFormat="1" applyFont="1" applyFill="1" applyBorder="1" applyAlignment="1" applyProtection="1">
      <alignment horizontal="right" vertical="center" wrapText="1"/>
    </xf>
    <xf numFmtId="165" fontId="8" fillId="4" borderId="1" xfId="3" applyNumberFormat="1" applyFont="1" applyFill="1" applyBorder="1" applyAlignment="1" applyProtection="1">
      <alignment horizontal="right" vertical="center" wrapText="1"/>
    </xf>
    <xf numFmtId="165" fontId="7" fillId="3" borderId="1" xfId="3" applyNumberFormat="1" applyFont="1" applyFill="1" applyBorder="1" applyAlignment="1" applyProtection="1">
      <alignment horizontal="right" vertical="center" wrapText="1"/>
    </xf>
    <xf numFmtId="169" fontId="8" fillId="4" borderId="1" xfId="3" applyNumberFormat="1" applyFont="1" applyFill="1" applyBorder="1" applyAlignment="1" applyProtection="1">
      <alignment horizontal="right" vertical="center" wrapText="1"/>
    </xf>
    <xf numFmtId="0" fontId="4" fillId="21" borderId="1" xfId="1" applyFont="1" applyFill="1" applyBorder="1" applyAlignment="1">
      <alignment horizontal="center" vertical="center" wrapText="1"/>
    </xf>
    <xf numFmtId="49" fontId="5" fillId="5" borderId="1" xfId="1" applyNumberFormat="1" applyFont="1" applyFill="1" applyBorder="1" applyAlignment="1">
      <alignment horizontal="center" vertical="center" wrapText="1"/>
    </xf>
    <xf numFmtId="0" fontId="4" fillId="5" borderId="1" xfId="1" applyFont="1" applyFill="1" applyBorder="1" applyAlignment="1">
      <alignment horizontal="center" vertical="center" wrapText="1"/>
    </xf>
    <xf numFmtId="0" fontId="4" fillId="7" borderId="1" xfId="1" applyFont="1" applyFill="1" applyBorder="1" applyAlignment="1">
      <alignment horizontal="center" vertical="center" wrapText="1"/>
    </xf>
    <xf numFmtId="0" fontId="4" fillId="9" borderId="1" xfId="1" applyFont="1" applyFill="1" applyBorder="1" applyAlignment="1">
      <alignment horizontal="center" vertical="center" wrapText="1"/>
    </xf>
    <xf numFmtId="0" fontId="4" fillId="10" borderId="1" xfId="1" applyFont="1" applyFill="1" applyBorder="1" applyAlignment="1">
      <alignment horizontal="center" vertical="center" wrapText="1"/>
    </xf>
    <xf numFmtId="0" fontId="2" fillId="2" borderId="0" xfId="0" applyFont="1" applyFill="1"/>
    <xf numFmtId="0" fontId="3" fillId="2" borderId="0" xfId="0" applyFont="1" applyFill="1" applyAlignment="1">
      <alignment horizontal="center" vertical="center" textRotation="90" wrapText="1"/>
    </xf>
    <xf numFmtId="0" fontId="4" fillId="2" borderId="0" xfId="0" applyFont="1" applyFill="1" applyAlignment="1">
      <alignment vertical="center" wrapText="1"/>
    </xf>
    <xf numFmtId="0" fontId="4" fillId="2" borderId="0" xfId="0" applyFont="1" applyFill="1" applyAlignment="1">
      <alignment horizontal="center" vertical="center" wrapText="1"/>
    </xf>
    <xf numFmtId="0" fontId="4" fillId="8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 wrapText="1"/>
    </xf>
    <xf numFmtId="0" fontId="4" fillId="9" borderId="1" xfId="0" applyFont="1" applyFill="1" applyBorder="1" applyAlignment="1">
      <alignment horizontal="center" vertical="center" wrapText="1"/>
    </xf>
    <xf numFmtId="0" fontId="4" fillId="20" borderId="1" xfId="0" applyFont="1" applyFill="1" applyBorder="1" applyAlignment="1">
      <alignment horizontal="center" vertical="center" wrapText="1"/>
    </xf>
    <xf numFmtId="0" fontId="3" fillId="8" borderId="1" xfId="0" applyFont="1" applyFill="1" applyBorder="1" applyAlignment="1">
      <alignment horizontal="center" vertical="center" textRotation="90" wrapText="1"/>
    </xf>
    <xf numFmtId="0" fontId="4" fillId="10" borderId="1" xfId="0" applyFont="1" applyFill="1" applyBorder="1" applyAlignment="1">
      <alignment horizontal="center" vertical="center" wrapText="1"/>
    </xf>
    <xf numFmtId="165" fontId="6" fillId="3" borderId="1" xfId="0" applyNumberFormat="1" applyFont="1" applyFill="1" applyBorder="1" applyAlignment="1">
      <alignment vertical="center" wrapText="1"/>
    </xf>
    <xf numFmtId="167" fontId="8" fillId="4" borderId="1" xfId="0" applyNumberFormat="1" applyFont="1" applyFill="1" applyBorder="1" applyAlignment="1">
      <alignment vertical="center"/>
    </xf>
    <xf numFmtId="0" fontId="8" fillId="4" borderId="1" xfId="0" applyFont="1" applyFill="1" applyBorder="1" applyAlignment="1">
      <alignment vertical="center"/>
    </xf>
    <xf numFmtId="0" fontId="0" fillId="2" borderId="0" xfId="0" applyFill="1"/>
    <xf numFmtId="165" fontId="2" fillId="2" borderId="0" xfId="0" applyNumberFormat="1" applyFont="1" applyFill="1"/>
    <xf numFmtId="0" fontId="2" fillId="0" borderId="0" xfId="0" applyFont="1"/>
    <xf numFmtId="0" fontId="3" fillId="0" borderId="0" xfId="0" applyFont="1" applyAlignment="1">
      <alignment horizontal="center" vertical="center" textRotation="90" wrapText="1"/>
    </xf>
    <xf numFmtId="165" fontId="2" fillId="2" borderId="0" xfId="0" applyNumberFormat="1" applyFont="1" applyFill="1" applyAlignment="1">
      <alignment horizontal="right"/>
    </xf>
    <xf numFmtId="4" fontId="2" fillId="2" borderId="0" xfId="0" applyNumberFormat="1" applyFont="1" applyFill="1"/>
    <xf numFmtId="165" fontId="6" fillId="18" borderId="1" xfId="2" applyNumberFormat="1" applyFont="1" applyFill="1" applyBorder="1" applyAlignment="1" applyProtection="1">
      <alignment horizontal="right" vertical="center" wrapText="1"/>
    </xf>
    <xf numFmtId="165" fontId="4" fillId="18" borderId="1" xfId="0" applyNumberFormat="1" applyFont="1" applyFill="1" applyBorder="1" applyAlignment="1">
      <alignment horizontal="right" vertical="center" wrapText="1"/>
    </xf>
    <xf numFmtId="165" fontId="8" fillId="18" borderId="1" xfId="0" applyNumberFormat="1" applyFont="1" applyFill="1" applyBorder="1" applyAlignment="1">
      <alignment horizontal="right" vertical="center" wrapText="1"/>
    </xf>
    <xf numFmtId="0" fontId="8" fillId="2" borderId="0" xfId="0" applyFont="1" applyFill="1"/>
    <xf numFmtId="0" fontId="4" fillId="2" borderId="0" xfId="0" applyFont="1" applyFill="1" applyAlignment="1">
      <alignment horizontal="center" vertical="center" textRotation="90" wrapText="1"/>
    </xf>
    <xf numFmtId="0" fontId="10" fillId="2" borderId="0" xfId="0" applyFont="1" applyFill="1"/>
    <xf numFmtId="0" fontId="10" fillId="0" borderId="0" xfId="0" applyFont="1"/>
    <xf numFmtId="0" fontId="4" fillId="8" borderId="1" xfId="0" applyFont="1" applyFill="1" applyBorder="1" applyAlignment="1">
      <alignment horizontal="center" vertical="center" textRotation="90" wrapText="1"/>
    </xf>
    <xf numFmtId="165" fontId="8" fillId="2" borderId="0" xfId="0" applyNumberFormat="1" applyFont="1" applyFill="1"/>
    <xf numFmtId="0" fontId="8" fillId="0" borderId="0" xfId="0" applyFont="1"/>
    <xf numFmtId="0" fontId="4" fillId="0" borderId="0" xfId="0" applyFont="1" applyAlignment="1">
      <alignment horizontal="center" vertical="center" textRotation="90" wrapText="1"/>
    </xf>
    <xf numFmtId="165" fontId="8" fillId="2" borderId="0" xfId="0" applyNumberFormat="1" applyFont="1" applyFill="1" applyAlignment="1">
      <alignment horizontal="right"/>
    </xf>
    <xf numFmtId="4" fontId="8" fillId="2" borderId="0" xfId="0" applyNumberFormat="1" applyFont="1" applyFill="1"/>
    <xf numFmtId="0" fontId="5" fillId="2" borderId="0" xfId="0" applyFont="1" applyFill="1"/>
    <xf numFmtId="0" fontId="11" fillId="2" borderId="0" xfId="0" applyFont="1" applyFill="1"/>
    <xf numFmtId="0" fontId="11" fillId="0" borderId="0" xfId="0" applyFont="1"/>
    <xf numFmtId="0" fontId="12" fillId="2" borderId="0" xfId="0" applyFont="1" applyFill="1"/>
    <xf numFmtId="0" fontId="12" fillId="0" borderId="0" xfId="0" applyFont="1"/>
    <xf numFmtId="0" fontId="5" fillId="0" borderId="0" xfId="0" applyFont="1"/>
    <xf numFmtId="0" fontId="4" fillId="2" borderId="1" xfId="0" applyFont="1" applyFill="1" applyBorder="1" applyAlignment="1">
      <alignment vertical="center" wrapText="1"/>
    </xf>
    <xf numFmtId="0" fontId="0" fillId="0" borderId="0" xfId="0" quotePrefix="1"/>
    <xf numFmtId="0" fontId="8" fillId="2" borderId="0" xfId="1" applyFont="1" applyFill="1"/>
    <xf numFmtId="0" fontId="4" fillId="2" borderId="0" xfId="1" applyFont="1" applyFill="1" applyAlignment="1">
      <alignment horizontal="center" vertical="center" textRotation="90" wrapText="1"/>
    </xf>
    <xf numFmtId="0" fontId="12" fillId="2" borderId="0" xfId="1" applyFont="1" applyFill="1"/>
    <xf numFmtId="0" fontId="12" fillId="0" borderId="0" xfId="1" applyFont="1"/>
    <xf numFmtId="0" fontId="4" fillId="8" borderId="1" xfId="1" applyFont="1" applyFill="1" applyBorder="1" applyAlignment="1">
      <alignment horizontal="center" vertical="center" textRotation="90" wrapText="1"/>
    </xf>
    <xf numFmtId="165" fontId="8" fillId="2" borderId="0" xfId="1" applyNumberFormat="1" applyFont="1" applyFill="1"/>
    <xf numFmtId="0" fontId="8" fillId="0" borderId="0" xfId="1" applyFont="1"/>
    <xf numFmtId="0" fontId="4" fillId="0" borderId="0" xfId="1" applyFont="1" applyAlignment="1">
      <alignment horizontal="center" vertical="center" textRotation="90" wrapText="1"/>
    </xf>
    <xf numFmtId="165" fontId="8" fillId="2" borderId="0" xfId="1" applyNumberFormat="1" applyFont="1" applyFill="1" applyAlignment="1">
      <alignment horizontal="right"/>
    </xf>
    <xf numFmtId="4" fontId="8" fillId="2" borderId="0" xfId="1" applyNumberFormat="1" applyFont="1" applyFill="1"/>
    <xf numFmtId="168" fontId="7" fillId="5" borderId="1" xfId="2" applyNumberFormat="1" applyFont="1" applyFill="1" applyBorder="1" applyAlignment="1" applyProtection="1">
      <alignment horizontal="right" vertical="center" wrapText="1"/>
    </xf>
    <xf numFmtId="168" fontId="7" fillId="0" borderId="1" xfId="2" applyNumberFormat="1" applyFont="1" applyBorder="1" applyAlignment="1" applyProtection="1">
      <alignment horizontal="right" vertical="center" wrapText="1"/>
    </xf>
    <xf numFmtId="168" fontId="7" fillId="22" borderId="1" xfId="2" applyNumberFormat="1" applyFont="1" applyFill="1" applyBorder="1" applyAlignment="1" applyProtection="1">
      <alignment horizontal="right" vertical="center" wrapText="1"/>
    </xf>
    <xf numFmtId="168" fontId="7" fillId="0" borderId="1" xfId="2" applyNumberFormat="1" applyFont="1" applyFill="1" applyBorder="1" applyAlignment="1" applyProtection="1">
      <alignment horizontal="right" vertical="center" wrapText="1"/>
    </xf>
    <xf numFmtId="168" fontId="8" fillId="6" borderId="1" xfId="1" applyNumberFormat="1" applyFont="1" applyFill="1" applyBorder="1" applyAlignment="1">
      <alignment horizontal="right" vertical="center" wrapText="1"/>
    </xf>
    <xf numFmtId="168" fontId="7" fillId="7" borderId="1" xfId="2" applyNumberFormat="1" applyFont="1" applyFill="1" applyBorder="1" applyAlignment="1" applyProtection="1">
      <alignment horizontal="right" vertical="center" wrapText="1"/>
    </xf>
    <xf numFmtId="168" fontId="7" fillId="16" borderId="1" xfId="2" applyNumberFormat="1" applyFont="1" applyFill="1" applyBorder="1" applyAlignment="1" applyProtection="1">
      <alignment horizontal="right" vertical="center" wrapText="1"/>
    </xf>
    <xf numFmtId="168" fontId="7" fillId="17" borderId="1" xfId="2" applyNumberFormat="1" applyFont="1" applyFill="1" applyBorder="1" applyAlignment="1" applyProtection="1">
      <alignment horizontal="right" vertical="center" wrapText="1"/>
    </xf>
    <xf numFmtId="168" fontId="9" fillId="5" borderId="1" xfId="2" applyNumberFormat="1" applyFont="1" applyFill="1" applyBorder="1" applyAlignment="1" applyProtection="1">
      <alignment horizontal="right" vertical="center" wrapText="1"/>
    </xf>
    <xf numFmtId="168" fontId="9" fillId="22" borderId="1" xfId="2" applyNumberFormat="1" applyFont="1" applyFill="1" applyBorder="1" applyAlignment="1" applyProtection="1">
      <alignment horizontal="right" vertical="center" wrapText="1"/>
    </xf>
    <xf numFmtId="168" fontId="5" fillId="6" borderId="1" xfId="1" applyNumberFormat="1" applyFont="1" applyFill="1" applyBorder="1" applyAlignment="1">
      <alignment horizontal="right" vertical="center" wrapText="1"/>
    </xf>
    <xf numFmtId="168" fontId="9" fillId="7" borderId="1" xfId="2" applyNumberFormat="1" applyFont="1" applyFill="1" applyBorder="1" applyAlignment="1" applyProtection="1">
      <alignment horizontal="right" vertical="center" wrapText="1"/>
    </xf>
    <xf numFmtId="168" fontId="9" fillId="8" borderId="1" xfId="2" applyNumberFormat="1" applyFont="1" applyFill="1" applyBorder="1" applyAlignment="1" applyProtection="1">
      <alignment horizontal="right" vertical="center" wrapText="1"/>
    </xf>
    <xf numFmtId="168" fontId="9" fillId="16" borderId="1" xfId="2" applyNumberFormat="1" applyFont="1" applyFill="1" applyBorder="1" applyAlignment="1" applyProtection="1">
      <alignment horizontal="right" vertical="center" wrapText="1"/>
    </xf>
    <xf numFmtId="168" fontId="9" fillId="17" borderId="1" xfId="2" applyNumberFormat="1" applyFont="1" applyFill="1" applyBorder="1" applyAlignment="1" applyProtection="1">
      <alignment horizontal="right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6" borderId="3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 wrapText="1"/>
    </xf>
    <xf numFmtId="0" fontId="4" fillId="6" borderId="5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 wrapText="1"/>
    </xf>
    <xf numFmtId="0" fontId="4" fillId="9" borderId="1" xfId="0" applyFont="1" applyFill="1" applyBorder="1" applyAlignment="1">
      <alignment horizontal="center" vertical="center" wrapText="1"/>
    </xf>
    <xf numFmtId="0" fontId="5" fillId="19" borderId="8" xfId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 textRotation="90" wrapText="1"/>
    </xf>
    <xf numFmtId="0" fontId="4" fillId="6" borderId="2" xfId="0" applyFont="1" applyFill="1" applyBorder="1" applyAlignment="1">
      <alignment horizontal="center" vertical="center" textRotation="90"/>
    </xf>
    <xf numFmtId="0" fontId="4" fillId="6" borderId="6" xfId="0" applyFont="1" applyFill="1" applyBorder="1" applyAlignment="1">
      <alignment horizontal="center" vertical="center" textRotation="90"/>
    </xf>
    <xf numFmtId="0" fontId="4" fillId="6" borderId="7" xfId="0" applyFont="1" applyFill="1" applyBorder="1" applyAlignment="1">
      <alignment horizontal="center" vertical="center" textRotation="90"/>
    </xf>
    <xf numFmtId="0" fontId="4" fillId="7" borderId="1" xfId="0" applyFont="1" applyFill="1" applyBorder="1" applyAlignment="1">
      <alignment horizontal="center" vertical="center" textRotation="90" wrapText="1"/>
    </xf>
    <xf numFmtId="0" fontId="4" fillId="9" borderId="1" xfId="0" applyFont="1" applyFill="1" applyBorder="1" applyAlignment="1">
      <alignment horizontal="center" vertical="center" textRotation="90" wrapText="1"/>
    </xf>
    <xf numFmtId="0" fontId="4" fillId="10" borderId="1" xfId="0" applyFont="1" applyFill="1" applyBorder="1" applyAlignment="1">
      <alignment horizontal="center" vertical="center" textRotation="90" wrapText="1"/>
    </xf>
    <xf numFmtId="0" fontId="6" fillId="3" borderId="1" xfId="0" applyFont="1" applyFill="1" applyBorder="1" applyAlignment="1">
      <alignment horizontal="right" vertical="center" wrapText="1"/>
    </xf>
    <xf numFmtId="0" fontId="4" fillId="3" borderId="1" xfId="1" applyFont="1" applyFill="1" applyBorder="1" applyAlignment="1">
      <alignment horizontal="center" vertical="center" wrapText="1"/>
    </xf>
    <xf numFmtId="0" fontId="6" fillId="4" borderId="1" xfId="1" applyFont="1" applyFill="1" applyBorder="1" applyAlignment="1">
      <alignment horizontal="center" vertical="center" wrapText="1"/>
    </xf>
    <xf numFmtId="0" fontId="4" fillId="4" borderId="2" xfId="1" applyFont="1" applyFill="1" applyBorder="1" applyAlignment="1">
      <alignment horizontal="center" vertical="center" wrapText="1"/>
    </xf>
    <xf numFmtId="0" fontId="4" fillId="4" borderId="6" xfId="1" applyFont="1" applyFill="1" applyBorder="1" applyAlignment="1">
      <alignment horizontal="center" vertical="center" wrapText="1"/>
    </xf>
    <xf numFmtId="0" fontId="4" fillId="4" borderId="7" xfId="1" applyFont="1" applyFill="1" applyBorder="1" applyAlignment="1">
      <alignment horizontal="center" vertical="center" wrapText="1"/>
    </xf>
    <xf numFmtId="0" fontId="4" fillId="5" borderId="1" xfId="1" applyFont="1" applyFill="1" applyBorder="1" applyAlignment="1">
      <alignment horizontal="center" vertical="center" wrapText="1"/>
    </xf>
    <xf numFmtId="0" fontId="4" fillId="6" borderId="3" xfId="1" applyFont="1" applyFill="1" applyBorder="1" applyAlignment="1">
      <alignment horizontal="center" vertical="center" wrapText="1"/>
    </xf>
    <xf numFmtId="0" fontId="4" fillId="6" borderId="4" xfId="1" applyFont="1" applyFill="1" applyBorder="1" applyAlignment="1">
      <alignment horizontal="center" vertical="center" wrapText="1"/>
    </xf>
    <xf numFmtId="0" fontId="4" fillId="6" borderId="5" xfId="1" applyFont="1" applyFill="1" applyBorder="1" applyAlignment="1">
      <alignment horizontal="center" vertical="center" wrapText="1"/>
    </xf>
    <xf numFmtId="0" fontId="4" fillId="7" borderId="1" xfId="1" applyFont="1" applyFill="1" applyBorder="1" applyAlignment="1">
      <alignment horizontal="center" vertical="center" wrapText="1"/>
    </xf>
    <xf numFmtId="0" fontId="4" fillId="9" borderId="1" xfId="1" applyFont="1" applyFill="1" applyBorder="1" applyAlignment="1">
      <alignment horizontal="center" vertical="center" wrapText="1"/>
    </xf>
    <xf numFmtId="0" fontId="4" fillId="10" borderId="1" xfId="1" applyFont="1" applyFill="1" applyBorder="1" applyAlignment="1">
      <alignment horizontal="center" vertical="center" wrapText="1"/>
    </xf>
    <xf numFmtId="0" fontId="4" fillId="4" borderId="1" xfId="1" applyFont="1" applyFill="1" applyBorder="1" applyAlignment="1">
      <alignment horizontal="center" vertical="center"/>
    </xf>
    <xf numFmtId="0" fontId="3" fillId="5" borderId="1" xfId="1" applyFont="1" applyFill="1" applyBorder="1" applyAlignment="1">
      <alignment horizontal="center" vertical="center" textRotation="90" wrapText="1"/>
    </xf>
    <xf numFmtId="0" fontId="3" fillId="6" borderId="2" xfId="1" applyFont="1" applyFill="1" applyBorder="1" applyAlignment="1">
      <alignment horizontal="center" vertical="center" textRotation="90" wrapText="1"/>
    </xf>
    <xf numFmtId="0" fontId="3" fillId="6" borderId="6" xfId="1" applyFont="1" applyFill="1" applyBorder="1" applyAlignment="1">
      <alignment horizontal="center" vertical="center" textRotation="90" wrapText="1"/>
    </xf>
    <xf numFmtId="0" fontId="3" fillId="6" borderId="7" xfId="1" applyFont="1" applyFill="1" applyBorder="1" applyAlignment="1">
      <alignment horizontal="center" vertical="center" textRotation="90" wrapText="1"/>
    </xf>
    <xf numFmtId="0" fontId="3" fillId="7" borderId="1" xfId="1" applyFont="1" applyFill="1" applyBorder="1" applyAlignment="1">
      <alignment horizontal="center" vertical="center" textRotation="90" wrapText="1"/>
    </xf>
    <xf numFmtId="0" fontId="3" fillId="9" borderId="1" xfId="1" applyFont="1" applyFill="1" applyBorder="1" applyAlignment="1">
      <alignment horizontal="center" vertical="center" textRotation="90" wrapText="1"/>
    </xf>
    <xf numFmtId="0" fontId="3" fillId="10" borderId="1" xfId="1" applyFont="1" applyFill="1" applyBorder="1" applyAlignment="1">
      <alignment horizontal="center" vertical="center" textRotation="90" wrapText="1"/>
    </xf>
    <xf numFmtId="0" fontId="6" fillId="3" borderId="1" xfId="1" applyFont="1" applyFill="1" applyBorder="1" applyAlignment="1">
      <alignment horizontal="right" vertical="center" wrapText="1"/>
    </xf>
    <xf numFmtId="0" fontId="3" fillId="5" borderId="1" xfId="0" applyFont="1" applyFill="1" applyBorder="1" applyAlignment="1">
      <alignment horizontal="center" vertical="center" textRotation="90" wrapText="1"/>
    </xf>
    <xf numFmtId="0" fontId="3" fillId="6" borderId="2" xfId="0" applyFont="1" applyFill="1" applyBorder="1" applyAlignment="1">
      <alignment horizontal="center" vertical="center" textRotation="90"/>
    </xf>
    <xf numFmtId="0" fontId="3" fillId="6" borderId="6" xfId="0" applyFont="1" applyFill="1" applyBorder="1" applyAlignment="1">
      <alignment horizontal="center" vertical="center" textRotation="90"/>
    </xf>
    <xf numFmtId="0" fontId="3" fillId="6" borderId="7" xfId="0" applyFont="1" applyFill="1" applyBorder="1" applyAlignment="1">
      <alignment horizontal="center" vertical="center" textRotation="90"/>
    </xf>
    <xf numFmtId="0" fontId="3" fillId="7" borderId="1" xfId="0" applyFont="1" applyFill="1" applyBorder="1" applyAlignment="1">
      <alignment horizontal="center" vertical="center" textRotation="90" wrapText="1"/>
    </xf>
    <xf numFmtId="0" fontId="3" fillId="9" borderId="1" xfId="0" applyFont="1" applyFill="1" applyBorder="1" applyAlignment="1">
      <alignment horizontal="center" vertical="center" textRotation="90" wrapText="1"/>
    </xf>
    <xf numFmtId="0" fontId="3" fillId="10" borderId="1" xfId="0" applyFont="1" applyFill="1" applyBorder="1" applyAlignment="1">
      <alignment horizontal="center" vertical="center" textRotation="90" wrapText="1"/>
    </xf>
    <xf numFmtId="0" fontId="4" fillId="4" borderId="1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right" vertical="center" wrapText="1"/>
    </xf>
    <xf numFmtId="0" fontId="6" fillId="3" borderId="5" xfId="0" applyFont="1" applyFill="1" applyBorder="1" applyAlignment="1">
      <alignment horizontal="right" vertical="center" wrapText="1"/>
    </xf>
    <xf numFmtId="0" fontId="4" fillId="5" borderId="1" xfId="1" applyFont="1" applyFill="1" applyBorder="1" applyAlignment="1">
      <alignment horizontal="center" vertical="center" textRotation="90" wrapText="1"/>
    </xf>
    <xf numFmtId="0" fontId="4" fillId="6" borderId="2" xfId="1" applyFont="1" applyFill="1" applyBorder="1" applyAlignment="1">
      <alignment horizontal="center" vertical="center" textRotation="90" wrapText="1"/>
    </xf>
    <xf numFmtId="0" fontId="4" fillId="6" borderId="6" xfId="1" applyFont="1" applyFill="1" applyBorder="1" applyAlignment="1">
      <alignment horizontal="center" vertical="center" textRotation="90" wrapText="1"/>
    </xf>
    <xf numFmtId="0" fontId="4" fillId="6" borderId="7" xfId="1" applyFont="1" applyFill="1" applyBorder="1" applyAlignment="1">
      <alignment horizontal="center" vertical="center" textRotation="90" wrapText="1"/>
    </xf>
    <xf numFmtId="0" fontId="4" fillId="7" borderId="1" xfId="1" applyFont="1" applyFill="1" applyBorder="1" applyAlignment="1">
      <alignment horizontal="center" vertical="center" textRotation="90" wrapText="1"/>
    </xf>
    <xf numFmtId="0" fontId="4" fillId="9" borderId="1" xfId="1" applyFont="1" applyFill="1" applyBorder="1" applyAlignment="1">
      <alignment horizontal="center" vertical="center" textRotation="90" wrapText="1"/>
    </xf>
    <xf numFmtId="0" fontId="4" fillId="10" borderId="1" xfId="1" applyFont="1" applyFill="1" applyBorder="1" applyAlignment="1">
      <alignment horizontal="center" vertical="center" textRotation="90" wrapText="1"/>
    </xf>
  </cellXfs>
  <cellStyles count="4">
    <cellStyle name="Normal" xfId="0" builtinId="0"/>
    <cellStyle name="Normal 2" xfId="1" xr:uid="{00000000-0005-0000-0000-000001000000}"/>
    <cellStyle name="Texto Explicativo 2" xfId="2" xr:uid="{00000000-0005-0000-0000-000002000000}"/>
    <cellStyle name="Texto Explicativo 3" xfId="3" xr:uid="{00000000-0005-0000-0000-000003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62"/>
  <sheetViews>
    <sheetView showGridLines="0" zoomScale="50" zoomScaleNormal="50" workbookViewId="0">
      <selection sqref="A1:XFD1048576"/>
    </sheetView>
  </sheetViews>
  <sheetFormatPr defaultRowHeight="16.2" x14ac:dyDescent="0.35"/>
  <cols>
    <col min="1" max="1" width="4.33203125" style="85" bestFit="1" customWidth="1"/>
    <col min="2" max="2" width="10.77734375" style="86" customWidth="1"/>
    <col min="3" max="3" width="10.77734375" style="85" customWidth="1"/>
    <col min="4" max="31" width="12.77734375" style="85" customWidth="1"/>
    <col min="32" max="16384" width="8.88671875" style="82"/>
  </cols>
  <sheetData>
    <row r="1" spans="1:32" ht="29.25" customHeight="1" x14ac:dyDescent="0.35">
      <c r="A1" s="79"/>
      <c r="B1" s="80"/>
      <c r="C1" s="57"/>
      <c r="D1" s="58">
        <v>1</v>
      </c>
      <c r="E1" s="58">
        <v>2</v>
      </c>
      <c r="F1" s="58">
        <v>3</v>
      </c>
      <c r="G1" s="58">
        <v>4</v>
      </c>
      <c r="H1" s="58">
        <v>5</v>
      </c>
      <c r="I1" s="58">
        <v>6</v>
      </c>
      <c r="J1" s="58">
        <v>7</v>
      </c>
      <c r="K1" s="58">
        <v>8</v>
      </c>
      <c r="L1" s="58">
        <v>9</v>
      </c>
      <c r="M1" s="58">
        <v>10</v>
      </c>
      <c r="N1" s="58">
        <v>11</v>
      </c>
      <c r="O1" s="58">
        <v>12</v>
      </c>
      <c r="P1" s="58">
        <v>13</v>
      </c>
      <c r="Q1" s="58">
        <v>14</v>
      </c>
      <c r="R1" s="58">
        <v>15</v>
      </c>
      <c r="S1" s="58">
        <v>16</v>
      </c>
      <c r="T1" s="58">
        <v>17</v>
      </c>
      <c r="U1" s="58">
        <v>18</v>
      </c>
      <c r="V1" s="58">
        <v>19</v>
      </c>
      <c r="W1" s="58">
        <v>20</v>
      </c>
      <c r="X1" s="58">
        <v>21</v>
      </c>
      <c r="Y1" s="58">
        <v>22</v>
      </c>
      <c r="Z1" s="58">
        <v>23</v>
      </c>
      <c r="AA1" s="58">
        <v>24</v>
      </c>
      <c r="AB1" s="58">
        <v>25</v>
      </c>
      <c r="AC1" s="58">
        <v>26</v>
      </c>
      <c r="AD1" s="57"/>
      <c r="AE1" s="57"/>
      <c r="AF1" s="81"/>
    </row>
    <row r="2" spans="1:32" ht="15.75" customHeight="1" x14ac:dyDescent="0.35">
      <c r="A2" s="79"/>
      <c r="B2" s="122" t="s">
        <v>82</v>
      </c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  <c r="T2" s="122"/>
      <c r="U2" s="122"/>
      <c r="V2" s="122"/>
      <c r="W2" s="122"/>
      <c r="X2" s="122"/>
      <c r="Y2" s="122"/>
      <c r="Z2" s="122"/>
      <c r="AA2" s="122"/>
      <c r="AB2" s="122"/>
      <c r="AC2" s="122"/>
      <c r="AD2" s="122"/>
      <c r="AE2" s="122"/>
      <c r="AF2" s="81"/>
    </row>
    <row r="3" spans="1:32" ht="15.75" customHeight="1" x14ac:dyDescent="0.35">
      <c r="A3" s="79"/>
      <c r="B3" s="122" t="s">
        <v>0</v>
      </c>
      <c r="C3" s="122"/>
      <c r="D3" s="123" t="s">
        <v>1</v>
      </c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  <c r="Q3" s="123"/>
      <c r="R3" s="123"/>
      <c r="S3" s="123"/>
      <c r="T3" s="123"/>
      <c r="U3" s="123"/>
      <c r="V3" s="123"/>
      <c r="W3" s="123"/>
      <c r="X3" s="123"/>
      <c r="Y3" s="123"/>
      <c r="Z3" s="123"/>
      <c r="AA3" s="123"/>
      <c r="AB3" s="123"/>
      <c r="AC3" s="123"/>
      <c r="AD3" s="122" t="s">
        <v>2</v>
      </c>
      <c r="AE3" s="124" t="s">
        <v>3</v>
      </c>
      <c r="AF3" s="81"/>
    </row>
    <row r="4" spans="1:32" ht="31.5" customHeight="1" x14ac:dyDescent="0.35">
      <c r="A4" s="79"/>
      <c r="B4" s="122"/>
      <c r="C4" s="122"/>
      <c r="D4" s="127" t="s">
        <v>4</v>
      </c>
      <c r="E4" s="127"/>
      <c r="F4" s="127"/>
      <c r="G4" s="127"/>
      <c r="H4" s="127"/>
      <c r="I4" s="128" t="s">
        <v>5</v>
      </c>
      <c r="J4" s="129"/>
      <c r="K4" s="129"/>
      <c r="L4" s="129"/>
      <c r="M4" s="129"/>
      <c r="N4" s="129"/>
      <c r="O4" s="129"/>
      <c r="P4" s="130"/>
      <c r="Q4" s="131" t="s">
        <v>6</v>
      </c>
      <c r="R4" s="131"/>
      <c r="S4" s="131"/>
      <c r="T4" s="59" t="s">
        <v>64</v>
      </c>
      <c r="U4" s="132" t="s">
        <v>8</v>
      </c>
      <c r="V4" s="132"/>
      <c r="W4" s="133" t="s">
        <v>54</v>
      </c>
      <c r="X4" s="133"/>
      <c r="Y4" s="133"/>
      <c r="Z4" s="133"/>
      <c r="AA4" s="133"/>
      <c r="AB4" s="133"/>
      <c r="AC4" s="133"/>
      <c r="AD4" s="122"/>
      <c r="AE4" s="125"/>
      <c r="AF4" s="81"/>
    </row>
    <row r="5" spans="1:32" x14ac:dyDescent="0.35">
      <c r="A5" s="79"/>
      <c r="B5" s="122"/>
      <c r="C5" s="122"/>
      <c r="D5" s="60" t="s">
        <v>10</v>
      </c>
      <c r="E5" s="60" t="s">
        <v>11</v>
      </c>
      <c r="F5" s="60" t="s">
        <v>55</v>
      </c>
      <c r="G5" s="60" t="s">
        <v>36</v>
      </c>
      <c r="H5" s="60" t="s">
        <v>14</v>
      </c>
      <c r="I5" s="61" t="s">
        <v>15</v>
      </c>
      <c r="J5" s="61" t="s">
        <v>16</v>
      </c>
      <c r="K5" s="61" t="s">
        <v>17</v>
      </c>
      <c r="L5" s="61" t="s">
        <v>18</v>
      </c>
      <c r="M5" s="61" t="s">
        <v>19</v>
      </c>
      <c r="N5" s="61" t="s">
        <v>56</v>
      </c>
      <c r="O5" s="61" t="s">
        <v>57</v>
      </c>
      <c r="P5" s="61" t="s">
        <v>22</v>
      </c>
      <c r="Q5" s="62" t="s">
        <v>58</v>
      </c>
      <c r="R5" s="62" t="s">
        <v>24</v>
      </c>
      <c r="S5" s="62" t="s">
        <v>25</v>
      </c>
      <c r="T5" s="59" t="s">
        <v>26</v>
      </c>
      <c r="U5" s="63" t="s">
        <v>27</v>
      </c>
      <c r="V5" s="63" t="s">
        <v>59</v>
      </c>
      <c r="W5" s="64" t="s">
        <v>29</v>
      </c>
      <c r="X5" s="64" t="s">
        <v>30</v>
      </c>
      <c r="Y5" s="64" t="s">
        <v>31</v>
      </c>
      <c r="Z5" s="64" t="s">
        <v>32</v>
      </c>
      <c r="AA5" s="64" t="s">
        <v>33</v>
      </c>
      <c r="AB5" s="64" t="s">
        <v>34</v>
      </c>
      <c r="AC5" s="64" t="s">
        <v>35</v>
      </c>
      <c r="AD5" s="122"/>
      <c r="AE5" s="126"/>
      <c r="AF5" s="81"/>
    </row>
    <row r="6" spans="1:32" ht="17.25" customHeight="1" x14ac:dyDescent="0.3">
      <c r="A6" s="58">
        <v>1</v>
      </c>
      <c r="B6" s="135" t="s">
        <v>4</v>
      </c>
      <c r="C6" s="60" t="s">
        <v>10</v>
      </c>
      <c r="D6" s="15">
        <v>0</v>
      </c>
      <c r="E6" s="16">
        <v>0</v>
      </c>
      <c r="F6" s="16">
        <v>0</v>
      </c>
      <c r="G6" s="16">
        <v>60.924691150000001</v>
      </c>
      <c r="H6" s="16">
        <v>0</v>
      </c>
      <c r="I6" s="17"/>
      <c r="J6" s="17"/>
      <c r="K6" s="17"/>
      <c r="L6" s="17"/>
      <c r="M6" s="17"/>
      <c r="N6" s="17"/>
      <c r="O6" s="17">
        <v>-42249.521370000002</v>
      </c>
      <c r="P6" s="17"/>
      <c r="Q6" s="17">
        <v>1212.1580590000001</v>
      </c>
      <c r="R6" s="17"/>
      <c r="S6" s="17"/>
      <c r="T6" s="17">
        <v>586.61558660000003</v>
      </c>
      <c r="U6" s="17">
        <v>0</v>
      </c>
      <c r="V6" s="17">
        <v>291.31267800000001</v>
      </c>
      <c r="W6" s="17"/>
      <c r="X6" s="17"/>
      <c r="Y6" s="17"/>
      <c r="Z6" s="17"/>
      <c r="AA6" s="17">
        <v>333.0334924</v>
      </c>
      <c r="AB6" s="17">
        <v>11.37331451</v>
      </c>
      <c r="AC6" s="17">
        <v>0</v>
      </c>
      <c r="AD6" s="18">
        <f t="shared" ref="AD6:AD16" si="0">SUM(D6:AC6)</f>
        <v>-39754.103548340005</v>
      </c>
      <c r="AE6" s="19">
        <f t="shared" ref="AE6:AE31" si="1">AD6/$AD$32*100</f>
        <v>113.07888922273108</v>
      </c>
      <c r="AF6" s="81"/>
    </row>
    <row r="7" spans="1:32" ht="17.25" customHeight="1" x14ac:dyDescent="0.3">
      <c r="A7" s="58">
        <v>2</v>
      </c>
      <c r="B7" s="135"/>
      <c r="C7" s="60" t="s">
        <v>11</v>
      </c>
      <c r="D7" s="16"/>
      <c r="E7" s="15">
        <v>0</v>
      </c>
      <c r="F7" s="16">
        <v>0</v>
      </c>
      <c r="G7" s="16">
        <v>1.91898E-4</v>
      </c>
      <c r="H7" s="16">
        <v>0</v>
      </c>
      <c r="I7" s="17"/>
      <c r="J7" s="17"/>
      <c r="K7" s="17"/>
      <c r="L7" s="17"/>
      <c r="M7" s="17"/>
      <c r="N7" s="17"/>
      <c r="O7" s="17">
        <v>-976.62030470000002</v>
      </c>
      <c r="P7" s="17"/>
      <c r="Q7" s="17">
        <v>9.7528150070000006</v>
      </c>
      <c r="R7" s="17"/>
      <c r="S7" s="17"/>
      <c r="T7" s="17">
        <v>60.978880330000003</v>
      </c>
      <c r="U7" s="17">
        <v>0</v>
      </c>
      <c r="V7" s="17">
        <v>7.6049461669999996</v>
      </c>
      <c r="W7" s="17"/>
      <c r="X7" s="17"/>
      <c r="Y7" s="17"/>
      <c r="Z7" s="17"/>
      <c r="AA7" s="17">
        <v>162.083145</v>
      </c>
      <c r="AB7" s="17">
        <v>16.014560230000001</v>
      </c>
      <c r="AC7" s="17">
        <v>0</v>
      </c>
      <c r="AD7" s="18">
        <f t="shared" si="0"/>
        <v>-720.18576606799991</v>
      </c>
      <c r="AE7" s="19">
        <f t="shared" si="1"/>
        <v>2.0485383694280701</v>
      </c>
      <c r="AF7" s="81"/>
    </row>
    <row r="8" spans="1:32" ht="17.25" customHeight="1" x14ac:dyDescent="0.3">
      <c r="A8" s="58">
        <v>3</v>
      </c>
      <c r="B8" s="135"/>
      <c r="C8" s="60" t="s">
        <v>55</v>
      </c>
      <c r="D8" s="16"/>
      <c r="E8" s="16"/>
      <c r="F8" s="15">
        <v>0</v>
      </c>
      <c r="G8" s="16">
        <v>1.3921153580000001</v>
      </c>
      <c r="H8" s="16"/>
      <c r="I8" s="17"/>
      <c r="J8" s="17"/>
      <c r="K8" s="17"/>
      <c r="L8" s="17"/>
      <c r="M8" s="17"/>
      <c r="N8" s="17"/>
      <c r="O8" s="17">
        <v>-1673.789262</v>
      </c>
      <c r="P8" s="17"/>
      <c r="Q8" s="17">
        <v>13.81041495</v>
      </c>
      <c r="R8" s="17"/>
      <c r="S8" s="17"/>
      <c r="T8" s="17">
        <v>34.171633739999997</v>
      </c>
      <c r="U8" s="17">
        <v>0</v>
      </c>
      <c r="V8" s="17">
        <v>1.8472595000000001E-2</v>
      </c>
      <c r="W8" s="17"/>
      <c r="X8" s="17"/>
      <c r="Y8" s="17"/>
      <c r="Z8" s="17"/>
      <c r="AA8" s="17">
        <v>28.324908900000001</v>
      </c>
      <c r="AB8" s="17"/>
      <c r="AC8" s="17"/>
      <c r="AD8" s="18">
        <f t="shared" si="0"/>
        <v>-1596.0717164569999</v>
      </c>
      <c r="AE8" s="19">
        <f t="shared" si="1"/>
        <v>4.5399594182098379</v>
      </c>
      <c r="AF8" s="81"/>
    </row>
    <row r="9" spans="1:32" ht="17.25" customHeight="1" x14ac:dyDescent="0.3">
      <c r="A9" s="58">
        <v>4</v>
      </c>
      <c r="B9" s="135"/>
      <c r="C9" s="60" t="s">
        <v>36</v>
      </c>
      <c r="D9" s="16"/>
      <c r="E9" s="16"/>
      <c r="F9" s="16">
        <v>-0.131708824</v>
      </c>
      <c r="G9" s="15">
        <v>0</v>
      </c>
      <c r="H9" s="16"/>
      <c r="I9" s="17"/>
      <c r="J9" s="17"/>
      <c r="K9" s="17"/>
      <c r="L9" s="17"/>
      <c r="M9" s="17"/>
      <c r="N9" s="17"/>
      <c r="O9" s="17">
        <v>-6.1878421149999996</v>
      </c>
      <c r="P9" s="17"/>
      <c r="Q9" s="17">
        <v>1.8736958000000001E-2</v>
      </c>
      <c r="R9" s="17"/>
      <c r="S9" s="17"/>
      <c r="T9" s="17">
        <v>4.9136303430000003</v>
      </c>
      <c r="U9" s="17"/>
      <c r="V9" s="17"/>
      <c r="W9" s="17"/>
      <c r="X9" s="17"/>
      <c r="Y9" s="17"/>
      <c r="Z9" s="17"/>
      <c r="AA9" s="17">
        <v>1.223862E-3</v>
      </c>
      <c r="AB9" s="17"/>
      <c r="AC9" s="17"/>
      <c r="AD9" s="18">
        <f t="shared" si="0"/>
        <v>-1.3859597759999998</v>
      </c>
      <c r="AE9" s="19">
        <f t="shared" si="1"/>
        <v>3.9423047682837099E-3</v>
      </c>
      <c r="AF9" s="81"/>
    </row>
    <row r="10" spans="1:32" ht="17.25" customHeight="1" x14ac:dyDescent="0.3">
      <c r="A10" s="58">
        <v>5</v>
      </c>
      <c r="B10" s="135"/>
      <c r="C10" s="60" t="s">
        <v>14</v>
      </c>
      <c r="D10" s="16"/>
      <c r="E10" s="16"/>
      <c r="F10" s="16"/>
      <c r="G10" s="16"/>
      <c r="H10" s="15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8">
        <f t="shared" si="0"/>
        <v>0</v>
      </c>
      <c r="AE10" s="19">
        <f t="shared" si="1"/>
        <v>0</v>
      </c>
      <c r="AF10" s="81"/>
    </row>
    <row r="11" spans="1:32" ht="17.25" customHeight="1" x14ac:dyDescent="0.3">
      <c r="A11" s="58">
        <v>6</v>
      </c>
      <c r="B11" s="136" t="s">
        <v>5</v>
      </c>
      <c r="C11" s="61" t="s">
        <v>15</v>
      </c>
      <c r="D11" s="17"/>
      <c r="E11" s="17"/>
      <c r="F11" s="17"/>
      <c r="G11" s="17">
        <v>9.5616531810000005</v>
      </c>
      <c r="H11" s="17"/>
      <c r="I11" s="76">
        <v>0</v>
      </c>
      <c r="J11" s="44">
        <v>0</v>
      </c>
      <c r="K11" s="44">
        <v>0</v>
      </c>
      <c r="L11" s="44"/>
      <c r="M11" s="44"/>
      <c r="N11" s="44"/>
      <c r="O11" s="44">
        <v>-429.1818217</v>
      </c>
      <c r="P11" s="44"/>
      <c r="Q11" s="17">
        <v>19.180186719999998</v>
      </c>
      <c r="R11" s="17"/>
      <c r="S11" s="17"/>
      <c r="T11" s="17">
        <v>81.557067939999996</v>
      </c>
      <c r="U11" s="17">
        <v>0</v>
      </c>
      <c r="V11" s="17">
        <v>0.344744257</v>
      </c>
      <c r="W11" s="17"/>
      <c r="X11" s="17"/>
      <c r="Y11" s="17"/>
      <c r="Z11" s="17"/>
      <c r="AA11" s="17">
        <v>1.8963955859999999</v>
      </c>
      <c r="AB11" s="17">
        <v>0.38973861599999998</v>
      </c>
      <c r="AC11" s="17"/>
      <c r="AD11" s="18">
        <f t="shared" si="0"/>
        <v>-316.25203540000007</v>
      </c>
      <c r="AE11" s="19">
        <f t="shared" si="1"/>
        <v>0.89956572241592181</v>
      </c>
      <c r="AF11" s="81"/>
    </row>
    <row r="12" spans="1:32" ht="17.25" customHeight="1" x14ac:dyDescent="0.3">
      <c r="A12" s="58">
        <v>7</v>
      </c>
      <c r="B12" s="137"/>
      <c r="C12" s="61" t="s">
        <v>16</v>
      </c>
      <c r="D12" s="17"/>
      <c r="E12" s="17"/>
      <c r="F12" s="17"/>
      <c r="G12" s="17"/>
      <c r="H12" s="17"/>
      <c r="I12" s="44"/>
      <c r="J12" s="76">
        <v>0</v>
      </c>
      <c r="K12" s="44">
        <v>0</v>
      </c>
      <c r="L12" s="44"/>
      <c r="M12" s="44"/>
      <c r="N12" s="44"/>
      <c r="O12" s="44">
        <v>-29.393119160000001</v>
      </c>
      <c r="P12" s="44"/>
      <c r="Q12" s="17">
        <v>0.112324032</v>
      </c>
      <c r="R12" s="17"/>
      <c r="S12" s="17"/>
      <c r="T12" s="17">
        <v>0.69557197599999998</v>
      </c>
      <c r="U12" s="17"/>
      <c r="V12" s="17"/>
      <c r="W12" s="17"/>
      <c r="X12" s="17"/>
      <c r="Y12" s="17"/>
      <c r="Z12" s="17"/>
      <c r="AA12" s="17"/>
      <c r="AB12" s="17"/>
      <c r="AC12" s="17">
        <v>0</v>
      </c>
      <c r="AD12" s="18">
        <f t="shared" si="0"/>
        <v>-28.585223152000001</v>
      </c>
      <c r="AE12" s="19">
        <f t="shared" si="1"/>
        <v>8.1309474839032794E-2</v>
      </c>
      <c r="AF12" s="81"/>
    </row>
    <row r="13" spans="1:32" ht="17.25" customHeight="1" x14ac:dyDescent="0.3">
      <c r="A13" s="58">
        <v>8</v>
      </c>
      <c r="B13" s="137"/>
      <c r="C13" s="61" t="s">
        <v>17</v>
      </c>
      <c r="D13" s="17"/>
      <c r="E13" s="17"/>
      <c r="F13" s="17"/>
      <c r="G13" s="17">
        <v>0.1589459</v>
      </c>
      <c r="H13" s="17"/>
      <c r="I13" s="44"/>
      <c r="J13" s="44"/>
      <c r="K13" s="76">
        <v>0</v>
      </c>
      <c r="L13" s="44"/>
      <c r="M13" s="44"/>
      <c r="N13" s="44"/>
      <c r="O13" s="44">
        <v>-13.607345280000001</v>
      </c>
      <c r="P13" s="44"/>
      <c r="Q13" s="17">
        <v>0.108863249</v>
      </c>
      <c r="R13" s="17"/>
      <c r="S13" s="17"/>
      <c r="T13" s="17">
        <v>0.41966828499999997</v>
      </c>
      <c r="U13" s="17"/>
      <c r="V13" s="17"/>
      <c r="W13" s="17"/>
      <c r="X13" s="17"/>
      <c r="Y13" s="17"/>
      <c r="Z13" s="17"/>
      <c r="AA13" s="17">
        <v>5.9147342999999998E-2</v>
      </c>
      <c r="AB13" s="17"/>
      <c r="AC13" s="17"/>
      <c r="AD13" s="18">
        <f t="shared" si="0"/>
        <v>-12.860720503</v>
      </c>
      <c r="AE13" s="19">
        <f t="shared" si="1"/>
        <v>3.6581782992914924E-2</v>
      </c>
      <c r="AF13" s="81"/>
    </row>
    <row r="14" spans="1:32" ht="17.25" customHeight="1" x14ac:dyDescent="0.3">
      <c r="A14" s="58">
        <v>9</v>
      </c>
      <c r="B14" s="137"/>
      <c r="C14" s="61" t="s">
        <v>18</v>
      </c>
      <c r="D14" s="17"/>
      <c r="E14" s="17"/>
      <c r="F14" s="17"/>
      <c r="G14" s="17">
        <v>0.745738919</v>
      </c>
      <c r="H14" s="17"/>
      <c r="I14" s="44"/>
      <c r="J14" s="44"/>
      <c r="K14" s="44"/>
      <c r="L14" s="77">
        <v>0</v>
      </c>
      <c r="M14" s="78">
        <v>0</v>
      </c>
      <c r="N14" s="78">
        <v>0</v>
      </c>
      <c r="O14" s="78">
        <v>-49.338786059999997</v>
      </c>
      <c r="P14" s="78"/>
      <c r="Q14" s="17">
        <v>7.7208309530000001</v>
      </c>
      <c r="R14" s="17"/>
      <c r="S14" s="17"/>
      <c r="T14" s="17">
        <v>0.98064130500000002</v>
      </c>
      <c r="U14" s="17">
        <v>0</v>
      </c>
      <c r="V14" s="17"/>
      <c r="W14" s="17"/>
      <c r="X14" s="17"/>
      <c r="Y14" s="17"/>
      <c r="Z14" s="17"/>
      <c r="AA14" s="17"/>
      <c r="AB14" s="17"/>
      <c r="AC14" s="17"/>
      <c r="AD14" s="18">
        <f t="shared" si="0"/>
        <v>-39.891574882999997</v>
      </c>
      <c r="AE14" s="19">
        <f t="shared" si="1"/>
        <v>0.11346992069963047</v>
      </c>
      <c r="AF14" s="81"/>
    </row>
    <row r="15" spans="1:32" ht="17.25" customHeight="1" x14ac:dyDescent="0.3">
      <c r="A15" s="58">
        <v>10</v>
      </c>
      <c r="B15" s="137"/>
      <c r="C15" s="61" t="s">
        <v>19</v>
      </c>
      <c r="D15" s="17"/>
      <c r="E15" s="17"/>
      <c r="F15" s="17"/>
      <c r="G15" s="17"/>
      <c r="H15" s="17"/>
      <c r="I15" s="44"/>
      <c r="J15" s="44"/>
      <c r="K15" s="44"/>
      <c r="L15" s="78"/>
      <c r="M15" s="77">
        <v>0</v>
      </c>
      <c r="N15" s="78">
        <v>0</v>
      </c>
      <c r="O15" s="78">
        <v>-0.65390509600000002</v>
      </c>
      <c r="P15" s="78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8">
        <f>SUM(D15:AC15)</f>
        <v>-0.65390509600000002</v>
      </c>
      <c r="AE15" s="19">
        <f t="shared" si="1"/>
        <v>1.8600057682812707E-3</v>
      </c>
      <c r="AF15" s="81"/>
    </row>
    <row r="16" spans="1:32" ht="17.25" customHeight="1" x14ac:dyDescent="0.3">
      <c r="A16" s="58">
        <v>11</v>
      </c>
      <c r="B16" s="137"/>
      <c r="C16" s="61" t="s">
        <v>56</v>
      </c>
      <c r="D16" s="17"/>
      <c r="E16" s="17"/>
      <c r="F16" s="17"/>
      <c r="G16" s="17"/>
      <c r="H16" s="17"/>
      <c r="I16" s="44"/>
      <c r="J16" s="44"/>
      <c r="K16" s="44"/>
      <c r="L16" s="78"/>
      <c r="M16" s="78"/>
      <c r="N16" s="77">
        <v>0</v>
      </c>
      <c r="O16" s="78">
        <v>-3.465733824</v>
      </c>
      <c r="P16" s="78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8">
        <f t="shared" si="0"/>
        <v>-3.465733824</v>
      </c>
      <c r="AE16" s="19">
        <f t="shared" si="1"/>
        <v>9.8581352911914083E-3</v>
      </c>
      <c r="AF16" s="81"/>
    </row>
    <row r="17" spans="1:32" ht="17.25" customHeight="1" x14ac:dyDescent="0.3">
      <c r="A17" s="58">
        <v>12</v>
      </c>
      <c r="B17" s="137"/>
      <c r="C17" s="61" t="s">
        <v>57</v>
      </c>
      <c r="D17" s="17"/>
      <c r="E17" s="17"/>
      <c r="F17" s="17">
        <v>4715.8885550000005</v>
      </c>
      <c r="G17" s="17">
        <v>111.4472574</v>
      </c>
      <c r="H17" s="17"/>
      <c r="I17" s="44"/>
      <c r="J17" s="44"/>
      <c r="K17" s="44">
        <v>17.249519079999999</v>
      </c>
      <c r="L17" s="78"/>
      <c r="M17" s="78"/>
      <c r="N17" s="78">
        <v>11.24578848</v>
      </c>
      <c r="O17" s="77">
        <v>0</v>
      </c>
      <c r="P17" s="78"/>
      <c r="Q17" s="17">
        <v>519.50326270000005</v>
      </c>
      <c r="R17" s="17"/>
      <c r="S17" s="17"/>
      <c r="T17" s="17">
        <v>2159.1832119999999</v>
      </c>
      <c r="U17" s="17">
        <v>0</v>
      </c>
      <c r="V17" s="17">
        <v>14.064301540000001</v>
      </c>
      <c r="W17" s="17"/>
      <c r="X17" s="17"/>
      <c r="Y17" s="17"/>
      <c r="Z17" s="17"/>
      <c r="AA17" s="17">
        <v>110.6178388</v>
      </c>
      <c r="AB17" s="17">
        <v>7.4198335000000004E-2</v>
      </c>
      <c r="AC17" s="17">
        <v>0</v>
      </c>
      <c r="AD17" s="18">
        <f t="shared" ref="AD17:AD31" si="2">SUM(D17:AC17)</f>
        <v>7659.273933335</v>
      </c>
      <c r="AE17" s="19">
        <f t="shared" si="1"/>
        <v>-21.786485200980106</v>
      </c>
      <c r="AF17" s="81"/>
    </row>
    <row r="18" spans="1:32" ht="17.25" customHeight="1" x14ac:dyDescent="0.3">
      <c r="A18" s="58">
        <v>13</v>
      </c>
      <c r="B18" s="138"/>
      <c r="C18" s="61" t="s">
        <v>22</v>
      </c>
      <c r="D18" s="17"/>
      <c r="E18" s="17"/>
      <c r="F18" s="17"/>
      <c r="G18" s="17"/>
      <c r="H18" s="17"/>
      <c r="I18" s="44"/>
      <c r="J18" s="44"/>
      <c r="K18" s="44"/>
      <c r="L18" s="78"/>
      <c r="M18" s="78"/>
      <c r="N18" s="78"/>
      <c r="O18" s="78"/>
      <c r="P18" s="7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8">
        <f t="shared" si="2"/>
        <v>0</v>
      </c>
      <c r="AE18" s="19">
        <f t="shared" si="1"/>
        <v>0</v>
      </c>
      <c r="AF18" s="81"/>
    </row>
    <row r="19" spans="1:32" ht="17.25" customHeight="1" x14ac:dyDescent="0.3">
      <c r="A19" s="58">
        <v>14</v>
      </c>
      <c r="B19" s="139" t="s">
        <v>37</v>
      </c>
      <c r="C19" s="62" t="s">
        <v>58</v>
      </c>
      <c r="D19" s="17"/>
      <c r="E19" s="17"/>
      <c r="F19" s="17">
        <v>-42.024211000000001</v>
      </c>
      <c r="G19" s="17">
        <v>-2.3646299999999999E-4</v>
      </c>
      <c r="H19" s="17"/>
      <c r="I19" s="17"/>
      <c r="J19" s="17"/>
      <c r="K19" s="17">
        <v>-1.239093797</v>
      </c>
      <c r="L19" s="17"/>
      <c r="M19" s="17"/>
      <c r="N19" s="17"/>
      <c r="O19" s="17">
        <v>-268.71361530000001</v>
      </c>
      <c r="P19" s="17"/>
      <c r="Q19" s="26">
        <v>0</v>
      </c>
      <c r="R19" s="27"/>
      <c r="S19" s="27"/>
      <c r="T19" s="17">
        <v>9.1565989519999995</v>
      </c>
      <c r="U19" s="17">
        <v>0</v>
      </c>
      <c r="V19" s="17"/>
      <c r="W19" s="17"/>
      <c r="X19" s="17"/>
      <c r="Y19" s="17"/>
      <c r="Z19" s="17"/>
      <c r="AA19" s="17"/>
      <c r="AB19" s="17"/>
      <c r="AC19" s="17"/>
      <c r="AD19" s="18">
        <f t="shared" si="2"/>
        <v>-302.820557608</v>
      </c>
      <c r="AE19" s="19">
        <f t="shared" si="1"/>
        <v>0.86136044412327195</v>
      </c>
      <c r="AF19" s="81"/>
    </row>
    <row r="20" spans="1:32" ht="17.25" customHeight="1" x14ac:dyDescent="0.3">
      <c r="A20" s="58">
        <v>15</v>
      </c>
      <c r="B20" s="139"/>
      <c r="C20" s="62" t="s">
        <v>24</v>
      </c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27"/>
      <c r="R20" s="26"/>
      <c r="S20" s="2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8">
        <f t="shared" si="2"/>
        <v>0</v>
      </c>
      <c r="AE20" s="19">
        <f t="shared" si="1"/>
        <v>0</v>
      </c>
      <c r="AF20" s="81"/>
    </row>
    <row r="21" spans="1:32" ht="17.25" customHeight="1" x14ac:dyDescent="0.3">
      <c r="A21" s="58">
        <v>16</v>
      </c>
      <c r="B21" s="139"/>
      <c r="C21" s="62" t="s">
        <v>25</v>
      </c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27"/>
      <c r="R21" s="27"/>
      <c r="S21" s="26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8">
        <f t="shared" si="2"/>
        <v>0</v>
      </c>
      <c r="AE21" s="19">
        <f t="shared" si="1"/>
        <v>0</v>
      </c>
      <c r="AF21" s="81"/>
    </row>
    <row r="22" spans="1:32" ht="56.25" customHeight="1" x14ac:dyDescent="0.3">
      <c r="A22" s="58">
        <v>17</v>
      </c>
      <c r="B22" s="83" t="s">
        <v>64</v>
      </c>
      <c r="C22" s="59" t="s">
        <v>26</v>
      </c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30">
        <v>0</v>
      </c>
      <c r="U22" s="17"/>
      <c r="V22" s="17"/>
      <c r="W22" s="17"/>
      <c r="X22" s="17"/>
      <c r="Y22" s="17"/>
      <c r="Z22" s="17"/>
      <c r="AA22" s="17"/>
      <c r="AB22" s="17"/>
      <c r="AC22" s="17"/>
      <c r="AD22" s="18">
        <f t="shared" si="2"/>
        <v>0</v>
      </c>
      <c r="AE22" s="19">
        <f t="shared" si="1"/>
        <v>0</v>
      </c>
      <c r="AF22" s="81"/>
    </row>
    <row r="23" spans="1:32" ht="39" customHeight="1" x14ac:dyDescent="0.3">
      <c r="A23" s="58">
        <v>18</v>
      </c>
      <c r="B23" s="140" t="s">
        <v>8</v>
      </c>
      <c r="C23" s="63" t="s">
        <v>27</v>
      </c>
      <c r="D23" s="17">
        <v>0</v>
      </c>
      <c r="E23" s="17">
        <v>0</v>
      </c>
      <c r="F23" s="17"/>
      <c r="G23" s="17"/>
      <c r="H23" s="17"/>
      <c r="I23" s="17">
        <v>0</v>
      </c>
      <c r="J23" s="17"/>
      <c r="K23" s="17"/>
      <c r="L23" s="17"/>
      <c r="M23" s="17"/>
      <c r="N23" s="17"/>
      <c r="O23" s="17">
        <v>0</v>
      </c>
      <c r="P23" s="17"/>
      <c r="Q23" s="17">
        <v>0</v>
      </c>
      <c r="R23" s="17"/>
      <c r="S23" s="17"/>
      <c r="T23" s="17"/>
      <c r="U23" s="31">
        <v>0</v>
      </c>
      <c r="V23" s="32">
        <v>0</v>
      </c>
      <c r="W23" s="17"/>
      <c r="X23" s="17"/>
      <c r="Y23" s="17"/>
      <c r="Z23" s="17"/>
      <c r="AA23" s="17"/>
      <c r="AB23" s="17"/>
      <c r="AC23" s="17"/>
      <c r="AD23" s="18">
        <f t="shared" si="2"/>
        <v>0</v>
      </c>
      <c r="AE23" s="19">
        <f t="shared" si="1"/>
        <v>0</v>
      </c>
      <c r="AF23" s="81"/>
    </row>
    <row r="24" spans="1:32" ht="39" customHeight="1" x14ac:dyDescent="0.3">
      <c r="A24" s="58">
        <v>19</v>
      </c>
      <c r="B24" s="140"/>
      <c r="C24" s="63" t="s">
        <v>59</v>
      </c>
      <c r="D24" s="17"/>
      <c r="E24" s="17"/>
      <c r="F24" s="17">
        <v>0</v>
      </c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32"/>
      <c r="V24" s="31">
        <v>0</v>
      </c>
      <c r="W24" s="17"/>
      <c r="X24" s="17"/>
      <c r="Y24" s="17"/>
      <c r="Z24" s="17"/>
      <c r="AA24" s="17"/>
      <c r="AB24" s="17"/>
      <c r="AC24" s="17"/>
      <c r="AD24" s="18">
        <f t="shared" si="2"/>
        <v>0</v>
      </c>
      <c r="AE24" s="19">
        <f t="shared" si="1"/>
        <v>0</v>
      </c>
      <c r="AF24" s="81"/>
    </row>
    <row r="25" spans="1:32" ht="46.5" customHeight="1" x14ac:dyDescent="0.3">
      <c r="A25" s="58">
        <v>20</v>
      </c>
      <c r="B25" s="141" t="s">
        <v>54</v>
      </c>
      <c r="C25" s="66" t="s">
        <v>29</v>
      </c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33">
        <v>0</v>
      </c>
      <c r="X25" s="34"/>
      <c r="Y25" s="34"/>
      <c r="Z25" s="34"/>
      <c r="AA25" s="34"/>
      <c r="AB25" s="34"/>
      <c r="AC25" s="34"/>
      <c r="AD25" s="18">
        <f t="shared" si="2"/>
        <v>0</v>
      </c>
      <c r="AE25" s="19">
        <f t="shared" si="1"/>
        <v>0</v>
      </c>
      <c r="AF25" s="81"/>
    </row>
    <row r="26" spans="1:32" ht="17.25" customHeight="1" x14ac:dyDescent="0.3">
      <c r="A26" s="58">
        <v>21</v>
      </c>
      <c r="B26" s="141"/>
      <c r="C26" s="66" t="s">
        <v>30</v>
      </c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34"/>
      <c r="X26" s="33">
        <v>0</v>
      </c>
      <c r="Y26" s="34"/>
      <c r="Z26" s="34"/>
      <c r="AA26" s="34"/>
      <c r="AB26" s="34"/>
      <c r="AC26" s="34"/>
      <c r="AD26" s="18">
        <f t="shared" si="2"/>
        <v>0</v>
      </c>
      <c r="AE26" s="19">
        <f t="shared" si="1"/>
        <v>0</v>
      </c>
      <c r="AF26" s="81"/>
    </row>
    <row r="27" spans="1:32" ht="17.25" customHeight="1" x14ac:dyDescent="0.3">
      <c r="A27" s="58">
        <v>22</v>
      </c>
      <c r="B27" s="141"/>
      <c r="C27" s="66" t="s">
        <v>31</v>
      </c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34"/>
      <c r="X27" s="34"/>
      <c r="Y27" s="33"/>
      <c r="Z27" s="34"/>
      <c r="AA27" s="34"/>
      <c r="AB27" s="34"/>
      <c r="AC27" s="34"/>
      <c r="AD27" s="18">
        <f t="shared" si="2"/>
        <v>0</v>
      </c>
      <c r="AE27" s="19">
        <f t="shared" si="1"/>
        <v>0</v>
      </c>
      <c r="AF27" s="81"/>
    </row>
    <row r="28" spans="1:32" ht="17.25" customHeight="1" x14ac:dyDescent="0.3">
      <c r="A28" s="58">
        <v>23</v>
      </c>
      <c r="B28" s="141"/>
      <c r="C28" s="66" t="s">
        <v>32</v>
      </c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34"/>
      <c r="X28" s="34"/>
      <c r="Y28" s="34"/>
      <c r="Z28" s="33"/>
      <c r="AA28" s="34"/>
      <c r="AB28" s="34"/>
      <c r="AC28" s="34"/>
      <c r="AD28" s="18">
        <f t="shared" si="2"/>
        <v>0</v>
      </c>
      <c r="AE28" s="19">
        <f t="shared" si="1"/>
        <v>0</v>
      </c>
      <c r="AF28" s="81"/>
    </row>
    <row r="29" spans="1:32" ht="17.25" customHeight="1" x14ac:dyDescent="0.3">
      <c r="A29" s="58">
        <v>24</v>
      </c>
      <c r="B29" s="141"/>
      <c r="C29" s="66" t="s">
        <v>33</v>
      </c>
      <c r="D29" s="17"/>
      <c r="E29" s="17"/>
      <c r="F29" s="17">
        <v>-9.4228045009999999</v>
      </c>
      <c r="G29" s="17"/>
      <c r="H29" s="17"/>
      <c r="I29" s="17"/>
      <c r="J29" s="17"/>
      <c r="K29" s="17">
        <v>-0.35994966299999998</v>
      </c>
      <c r="L29" s="17"/>
      <c r="M29" s="17"/>
      <c r="N29" s="17">
        <v>-3.0807069999999998E-3</v>
      </c>
      <c r="O29" s="17">
        <v>-29.186087260000001</v>
      </c>
      <c r="P29" s="17"/>
      <c r="Q29" s="17"/>
      <c r="R29" s="17"/>
      <c r="S29" s="17"/>
      <c r="T29" s="17"/>
      <c r="U29" s="17">
        <v>0</v>
      </c>
      <c r="V29" s="17">
        <v>0</v>
      </c>
      <c r="W29" s="34"/>
      <c r="X29" s="34"/>
      <c r="Y29" s="34"/>
      <c r="Z29" s="34"/>
      <c r="AA29" s="33">
        <v>0</v>
      </c>
      <c r="AB29" s="34">
        <v>0</v>
      </c>
      <c r="AC29" s="34"/>
      <c r="AD29" s="18">
        <f t="shared" si="2"/>
        <v>-38.971922130999999</v>
      </c>
      <c r="AE29" s="19">
        <f t="shared" si="1"/>
        <v>0.11085400680937424</v>
      </c>
      <c r="AF29" s="81"/>
    </row>
    <row r="30" spans="1:32" ht="17.25" customHeight="1" x14ac:dyDescent="0.3">
      <c r="A30" s="58">
        <v>25</v>
      </c>
      <c r="B30" s="141"/>
      <c r="C30" s="66" t="s">
        <v>34</v>
      </c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>
        <v>-0.10420012300000001</v>
      </c>
      <c r="P30" s="17"/>
      <c r="Q30" s="17"/>
      <c r="R30" s="17"/>
      <c r="S30" s="17"/>
      <c r="T30" s="17"/>
      <c r="U30" s="17">
        <v>0</v>
      </c>
      <c r="V30" s="17"/>
      <c r="W30" s="34"/>
      <c r="X30" s="34"/>
      <c r="Y30" s="34"/>
      <c r="Z30" s="34"/>
      <c r="AA30" s="34"/>
      <c r="AB30" s="33">
        <v>0</v>
      </c>
      <c r="AC30" s="34"/>
      <c r="AD30" s="18">
        <f t="shared" si="2"/>
        <v>-0.10420012300000001</v>
      </c>
      <c r="AE30" s="19">
        <f t="shared" si="1"/>
        <v>2.9639290322279108E-4</v>
      </c>
      <c r="AF30" s="81"/>
    </row>
    <row r="31" spans="1:32" ht="17.25" customHeight="1" x14ac:dyDescent="0.3">
      <c r="A31" s="58">
        <v>26</v>
      </c>
      <c r="B31" s="141"/>
      <c r="C31" s="66" t="s">
        <v>35</v>
      </c>
      <c r="D31" s="17">
        <v>0</v>
      </c>
      <c r="E31" s="17">
        <v>0</v>
      </c>
      <c r="F31" s="17">
        <v>0</v>
      </c>
      <c r="G31" s="17">
        <v>0</v>
      </c>
      <c r="H31" s="17">
        <v>0</v>
      </c>
      <c r="I31" s="17">
        <v>0</v>
      </c>
      <c r="J31" s="17">
        <v>0</v>
      </c>
      <c r="K31" s="17"/>
      <c r="L31" s="17">
        <v>0</v>
      </c>
      <c r="M31" s="17"/>
      <c r="N31" s="17">
        <v>0</v>
      </c>
      <c r="O31" s="17">
        <v>0</v>
      </c>
      <c r="P31" s="17"/>
      <c r="Q31" s="17">
        <v>0</v>
      </c>
      <c r="R31" s="17"/>
      <c r="S31" s="17"/>
      <c r="T31" s="17">
        <v>0</v>
      </c>
      <c r="U31" s="17">
        <v>0</v>
      </c>
      <c r="V31" s="17">
        <v>0</v>
      </c>
      <c r="W31" s="34"/>
      <c r="X31" s="34"/>
      <c r="Y31" s="34"/>
      <c r="Z31" s="34"/>
      <c r="AA31" s="34">
        <v>0</v>
      </c>
      <c r="AB31" s="34">
        <v>0</v>
      </c>
      <c r="AC31" s="33">
        <v>0</v>
      </c>
      <c r="AD31" s="18">
        <f t="shared" si="2"/>
        <v>0</v>
      </c>
      <c r="AE31" s="19">
        <f t="shared" si="1"/>
        <v>0</v>
      </c>
      <c r="AF31" s="81"/>
    </row>
    <row r="32" spans="1:32" ht="51" customHeight="1" x14ac:dyDescent="0.35">
      <c r="A32" s="79"/>
      <c r="B32" s="142" t="s">
        <v>39</v>
      </c>
      <c r="C32" s="142"/>
      <c r="D32" s="35">
        <f t="shared" ref="D32:AD32" si="3">SUM(D6:D31)</f>
        <v>0</v>
      </c>
      <c r="E32" s="35">
        <f t="shared" si="3"/>
        <v>0</v>
      </c>
      <c r="F32" s="35">
        <f t="shared" si="3"/>
        <v>4664.3098306749998</v>
      </c>
      <c r="G32" s="35">
        <f t="shared" si="3"/>
        <v>184.23035734300001</v>
      </c>
      <c r="H32" s="35">
        <f t="shared" si="3"/>
        <v>0</v>
      </c>
      <c r="I32" s="35">
        <f t="shared" si="3"/>
        <v>0</v>
      </c>
      <c r="J32" s="35">
        <f t="shared" si="3"/>
        <v>0</v>
      </c>
      <c r="K32" s="35">
        <f t="shared" si="3"/>
        <v>15.65047562</v>
      </c>
      <c r="L32" s="35">
        <f t="shared" si="3"/>
        <v>0</v>
      </c>
      <c r="M32" s="35">
        <f t="shared" si="3"/>
        <v>0</v>
      </c>
      <c r="N32" s="35">
        <f t="shared" si="3"/>
        <v>11.242707772999999</v>
      </c>
      <c r="O32" s="35">
        <f t="shared" si="3"/>
        <v>-45729.763392618006</v>
      </c>
      <c r="P32" s="35">
        <f t="shared" si="3"/>
        <v>0</v>
      </c>
      <c r="Q32" s="35">
        <f t="shared" si="3"/>
        <v>1782.3654935690001</v>
      </c>
      <c r="R32" s="35">
        <f t="shared" si="3"/>
        <v>0</v>
      </c>
      <c r="S32" s="35">
        <f t="shared" si="3"/>
        <v>0</v>
      </c>
      <c r="T32" s="35">
        <f t="shared" si="3"/>
        <v>2938.6724914709998</v>
      </c>
      <c r="U32" s="35">
        <f t="shared" si="3"/>
        <v>0</v>
      </c>
      <c r="V32" s="35">
        <f t="shared" si="3"/>
        <v>313.34514255899995</v>
      </c>
      <c r="W32" s="35">
        <f t="shared" si="3"/>
        <v>0</v>
      </c>
      <c r="X32" s="35">
        <f t="shared" si="3"/>
        <v>0</v>
      </c>
      <c r="Y32" s="35">
        <f t="shared" si="3"/>
        <v>0</v>
      </c>
      <c r="Z32" s="35">
        <f t="shared" si="3"/>
        <v>0</v>
      </c>
      <c r="AA32" s="35">
        <f t="shared" si="3"/>
        <v>636.01615189099994</v>
      </c>
      <c r="AB32" s="35">
        <f t="shared" si="3"/>
        <v>27.851811690999998</v>
      </c>
      <c r="AC32" s="35">
        <f t="shared" si="3"/>
        <v>0</v>
      </c>
      <c r="AD32" s="67">
        <f t="shared" si="3"/>
        <v>-35156.078930026</v>
      </c>
      <c r="AE32" s="37"/>
      <c r="AF32" s="81"/>
    </row>
    <row r="33" spans="1:32" ht="18" customHeight="1" x14ac:dyDescent="0.35">
      <c r="A33" s="79"/>
      <c r="B33" s="134" t="str">
        <f>AE3</f>
        <v>% do Bioma</v>
      </c>
      <c r="C33" s="134"/>
      <c r="D33" s="68">
        <f t="shared" ref="D33:AC33" si="4">D32/$AD$32*100</f>
        <v>0</v>
      </c>
      <c r="E33" s="68">
        <f t="shared" si="4"/>
        <v>0</v>
      </c>
      <c r="F33" s="68">
        <f t="shared" si="4"/>
        <v>-13.26743474424083</v>
      </c>
      <c r="G33" s="68">
        <f t="shared" si="4"/>
        <v>-0.52403556639433158</v>
      </c>
      <c r="H33" s="68">
        <f t="shared" si="4"/>
        <v>0</v>
      </c>
      <c r="I33" s="68">
        <f t="shared" si="4"/>
        <v>0</v>
      </c>
      <c r="J33" s="68">
        <f t="shared" si="4"/>
        <v>0</v>
      </c>
      <c r="K33" s="68">
        <f t="shared" si="4"/>
        <v>-4.4517125050124083E-2</v>
      </c>
      <c r="L33" s="68">
        <f t="shared" si="4"/>
        <v>0</v>
      </c>
      <c r="M33" s="68">
        <f t="shared" si="4"/>
        <v>0</v>
      </c>
      <c r="N33" s="68">
        <f t="shared" si="4"/>
        <v>-3.197941327693931E-2</v>
      </c>
      <c r="O33" s="68">
        <f t="shared" si="4"/>
        <v>130.0764043784225</v>
      </c>
      <c r="P33" s="68">
        <f t="shared" si="4"/>
        <v>0</v>
      </c>
      <c r="Q33" s="68">
        <f t="shared" si="4"/>
        <v>-5.069864296062673</v>
      </c>
      <c r="R33" s="68">
        <f t="shared" si="4"/>
        <v>0</v>
      </c>
      <c r="S33" s="68">
        <f t="shared" si="4"/>
        <v>0</v>
      </c>
      <c r="T33" s="68">
        <f t="shared" si="4"/>
        <v>-8.3589313168857036</v>
      </c>
      <c r="U33" s="68">
        <f t="shared" si="4"/>
        <v>0</v>
      </c>
      <c r="V33" s="68">
        <f t="shared" si="4"/>
        <v>-0.89129718698912996</v>
      </c>
      <c r="W33" s="68">
        <f t="shared" si="4"/>
        <v>0</v>
      </c>
      <c r="X33" s="68">
        <f t="shared" si="4"/>
        <v>0</v>
      </c>
      <c r="Y33" s="68">
        <f t="shared" si="4"/>
        <v>0</v>
      </c>
      <c r="Z33" s="68">
        <f t="shared" si="4"/>
        <v>0</v>
      </c>
      <c r="AA33" s="68">
        <f t="shared" si="4"/>
        <v>-1.8091214129906652</v>
      </c>
      <c r="AB33" s="68">
        <f t="shared" si="4"/>
        <v>-7.9223316532073221E-2</v>
      </c>
      <c r="AC33" s="68">
        <f t="shared" si="4"/>
        <v>0</v>
      </c>
      <c r="AD33" s="69"/>
      <c r="AE33" s="69"/>
      <c r="AF33" s="81"/>
    </row>
    <row r="34" spans="1:32" x14ac:dyDescent="0.35">
      <c r="A34" s="79"/>
      <c r="B34" s="80"/>
      <c r="C34" s="79"/>
      <c r="D34" s="79"/>
      <c r="E34" s="79"/>
      <c r="F34" s="79"/>
      <c r="G34" s="79"/>
      <c r="H34" s="79"/>
      <c r="I34" s="79"/>
      <c r="J34" s="79"/>
      <c r="K34" s="79"/>
      <c r="L34" s="79"/>
      <c r="M34" s="79"/>
      <c r="N34" s="79"/>
      <c r="O34" s="79"/>
      <c r="P34" s="79"/>
      <c r="Q34" s="79"/>
      <c r="R34" s="79"/>
      <c r="S34" s="79"/>
      <c r="T34" s="79"/>
      <c r="U34" s="79"/>
      <c r="V34" s="79"/>
      <c r="W34" s="79"/>
      <c r="X34" s="79"/>
      <c r="Y34" s="79"/>
      <c r="Z34" s="79"/>
      <c r="AA34" s="79"/>
      <c r="AB34" s="79"/>
      <c r="AC34" s="79"/>
      <c r="AD34" s="79"/>
      <c r="AE34" s="79"/>
      <c r="AF34" s="81"/>
    </row>
    <row r="35" spans="1:32" x14ac:dyDescent="0.35">
      <c r="A35" s="79"/>
      <c r="B35" s="80"/>
      <c r="C35" s="79"/>
      <c r="D35" s="79"/>
      <c r="E35" s="79"/>
      <c r="F35" s="79"/>
      <c r="G35" s="79"/>
      <c r="H35" s="79"/>
      <c r="I35" s="79"/>
      <c r="J35" s="79"/>
      <c r="K35" s="79"/>
      <c r="L35" s="79"/>
      <c r="M35" s="79"/>
      <c r="N35" s="79"/>
      <c r="O35" s="79"/>
      <c r="P35" s="79"/>
      <c r="Q35" s="79"/>
      <c r="R35" s="79"/>
      <c r="S35" s="79"/>
      <c r="T35" s="79"/>
      <c r="U35" s="79"/>
      <c r="V35" s="79"/>
      <c r="W35" s="79"/>
      <c r="X35" s="79"/>
      <c r="Y35" s="79"/>
      <c r="Z35" s="79"/>
      <c r="AA35" s="79"/>
      <c r="AB35" s="79"/>
      <c r="AC35" s="79"/>
      <c r="AD35" s="79"/>
      <c r="AE35" s="79"/>
      <c r="AF35" s="81"/>
    </row>
    <row r="36" spans="1:32" x14ac:dyDescent="0.35">
      <c r="A36" s="79"/>
      <c r="B36" s="80"/>
      <c r="C36" s="79"/>
      <c r="D36" s="79"/>
      <c r="E36" s="79"/>
      <c r="F36" s="79"/>
      <c r="G36" s="79"/>
      <c r="H36" s="79"/>
      <c r="I36" s="79"/>
      <c r="J36" s="79"/>
      <c r="K36" s="79"/>
      <c r="L36" s="79"/>
      <c r="M36" s="79"/>
      <c r="N36" s="79"/>
      <c r="O36" s="79"/>
      <c r="P36" s="79"/>
      <c r="Q36" s="79"/>
      <c r="R36" s="79"/>
      <c r="S36" s="79"/>
      <c r="T36" s="79"/>
      <c r="U36" s="79"/>
      <c r="V36" s="79"/>
      <c r="W36" s="79"/>
      <c r="X36" s="79"/>
      <c r="Y36" s="79"/>
      <c r="Z36" s="79"/>
      <c r="AA36" s="79"/>
      <c r="AB36" s="79"/>
      <c r="AC36" s="79"/>
      <c r="AD36" s="79"/>
      <c r="AE36" s="79"/>
      <c r="AF36" s="81"/>
    </row>
    <row r="37" spans="1:32" x14ac:dyDescent="0.35">
      <c r="A37" s="79"/>
      <c r="B37" s="80"/>
      <c r="C37" s="79"/>
      <c r="D37" s="84"/>
      <c r="E37" s="84"/>
      <c r="F37" s="84"/>
      <c r="G37" s="84"/>
      <c r="H37" s="84"/>
      <c r="I37" s="84"/>
      <c r="J37" s="84"/>
      <c r="K37" s="84"/>
      <c r="L37" s="84"/>
      <c r="M37" s="84"/>
      <c r="N37" s="84"/>
      <c r="O37" s="84"/>
      <c r="P37" s="84"/>
      <c r="Q37" s="84"/>
      <c r="R37" s="84"/>
      <c r="S37" s="84"/>
      <c r="T37" s="84"/>
      <c r="U37" s="84"/>
      <c r="V37" s="84"/>
      <c r="W37" s="84"/>
      <c r="X37" s="84"/>
      <c r="Y37" s="84"/>
      <c r="Z37" s="84"/>
      <c r="AA37" s="84"/>
      <c r="AB37" s="84"/>
      <c r="AC37" s="84"/>
      <c r="AD37" s="79"/>
      <c r="AE37" s="79"/>
      <c r="AF37" s="81"/>
    </row>
    <row r="38" spans="1:32" x14ac:dyDescent="0.35">
      <c r="A38" s="79"/>
      <c r="B38" s="80"/>
      <c r="C38" s="79"/>
      <c r="D38" s="84"/>
      <c r="E38" s="84"/>
      <c r="F38" s="84"/>
      <c r="G38" s="84"/>
      <c r="H38" s="84"/>
      <c r="I38" s="84"/>
      <c r="J38" s="84"/>
      <c r="K38" s="84"/>
      <c r="L38" s="84"/>
      <c r="M38" s="84"/>
      <c r="N38" s="84"/>
      <c r="O38" s="84"/>
      <c r="P38" s="84"/>
      <c r="Q38" s="84"/>
      <c r="R38" s="84"/>
      <c r="S38" s="84"/>
      <c r="T38" s="84"/>
      <c r="U38" s="84"/>
      <c r="V38" s="84"/>
      <c r="W38" s="84"/>
      <c r="X38" s="84"/>
      <c r="Y38" s="84"/>
      <c r="Z38" s="84"/>
      <c r="AA38" s="84"/>
      <c r="AB38" s="84"/>
      <c r="AC38" s="84"/>
      <c r="AD38" s="79"/>
      <c r="AE38" s="79"/>
      <c r="AF38" s="81"/>
    </row>
    <row r="39" spans="1:32" x14ac:dyDescent="0.35">
      <c r="C39" s="82"/>
      <c r="D39" s="84"/>
      <c r="E39" s="84"/>
      <c r="F39" s="84"/>
      <c r="G39" s="84"/>
      <c r="H39" s="84"/>
      <c r="I39" s="84"/>
      <c r="J39" s="84"/>
      <c r="K39" s="84"/>
      <c r="L39" s="84"/>
      <c r="M39" s="84"/>
      <c r="N39" s="84"/>
      <c r="O39" s="84"/>
      <c r="P39" s="84"/>
      <c r="Q39" s="84"/>
      <c r="R39" s="84"/>
      <c r="S39" s="84"/>
      <c r="T39" s="84"/>
      <c r="U39" s="84"/>
      <c r="V39" s="84"/>
      <c r="W39" s="84"/>
      <c r="X39" s="84"/>
      <c r="Y39" s="84"/>
      <c r="Z39" s="84"/>
      <c r="AA39" s="84"/>
      <c r="AB39" s="84"/>
      <c r="AC39" s="84"/>
    </row>
    <row r="40" spans="1:32" x14ac:dyDescent="0.35">
      <c r="C40" s="82"/>
      <c r="D40" s="84"/>
      <c r="E40" s="84"/>
      <c r="F40" s="84"/>
      <c r="G40" s="84"/>
      <c r="H40" s="84"/>
      <c r="I40" s="84"/>
      <c r="J40" s="84"/>
      <c r="K40" s="84"/>
      <c r="L40" s="84"/>
      <c r="M40" s="84"/>
      <c r="N40" s="87"/>
      <c r="O40" s="87"/>
      <c r="P40" s="87"/>
      <c r="Q40" s="87"/>
      <c r="R40" s="84"/>
      <c r="S40" s="84"/>
      <c r="T40" s="84"/>
      <c r="U40" s="84"/>
      <c r="V40" s="84"/>
      <c r="W40" s="84"/>
      <c r="X40" s="84"/>
      <c r="Y40" s="84"/>
      <c r="Z40" s="84"/>
      <c r="AA40" s="84"/>
      <c r="AB40" s="84"/>
      <c r="AC40" s="84"/>
    </row>
    <row r="41" spans="1:32" x14ac:dyDescent="0.35">
      <c r="C41" s="82"/>
      <c r="D41" s="84"/>
      <c r="E41" s="84"/>
      <c r="F41" s="84"/>
      <c r="G41" s="84"/>
      <c r="H41" s="84"/>
      <c r="I41" s="84"/>
      <c r="J41" s="84"/>
      <c r="K41" s="84"/>
      <c r="L41" s="84"/>
      <c r="M41" s="84"/>
      <c r="N41" s="87"/>
      <c r="O41" s="87"/>
      <c r="P41" s="87"/>
      <c r="Q41" s="87"/>
      <c r="R41" s="84"/>
      <c r="S41" s="84"/>
      <c r="T41" s="84"/>
      <c r="U41" s="84"/>
      <c r="V41" s="84"/>
      <c r="W41" s="84"/>
      <c r="X41" s="84"/>
      <c r="Y41" s="84"/>
      <c r="Z41" s="84"/>
      <c r="AA41" s="84"/>
      <c r="AB41" s="84"/>
      <c r="AC41" s="84"/>
    </row>
    <row r="42" spans="1:32" x14ac:dyDescent="0.35">
      <c r="C42" s="79"/>
      <c r="D42" s="84"/>
      <c r="E42" s="84"/>
      <c r="F42" s="84"/>
      <c r="G42" s="84"/>
      <c r="H42" s="84"/>
      <c r="I42" s="84"/>
      <c r="J42" s="84"/>
      <c r="K42" s="84"/>
      <c r="L42" s="84"/>
      <c r="M42" s="84"/>
      <c r="N42" s="84"/>
      <c r="O42" s="88"/>
      <c r="P42" s="84"/>
      <c r="Q42" s="84"/>
      <c r="R42" s="84"/>
      <c r="S42" s="84"/>
      <c r="T42" s="84"/>
      <c r="U42" s="84"/>
      <c r="V42" s="84"/>
      <c r="W42" s="84"/>
      <c r="X42" s="84"/>
      <c r="Y42" s="84"/>
      <c r="Z42" s="84"/>
      <c r="AA42" s="84"/>
      <c r="AB42" s="84"/>
      <c r="AC42" s="84"/>
    </row>
    <row r="43" spans="1:32" x14ac:dyDescent="0.35">
      <c r="C43" s="79"/>
      <c r="D43" s="84"/>
      <c r="E43" s="84"/>
      <c r="F43" s="84"/>
      <c r="G43" s="84"/>
      <c r="H43" s="84"/>
      <c r="I43" s="84"/>
      <c r="J43" s="84"/>
      <c r="K43" s="84"/>
      <c r="L43" s="84"/>
      <c r="M43" s="84"/>
      <c r="N43" s="84"/>
      <c r="O43" s="84"/>
      <c r="P43" s="84"/>
      <c r="Q43" s="84"/>
      <c r="R43" s="84"/>
      <c r="S43" s="84"/>
      <c r="T43" s="84"/>
      <c r="U43" s="84"/>
      <c r="V43" s="84"/>
      <c r="W43" s="84"/>
      <c r="X43" s="84"/>
      <c r="Y43" s="84"/>
      <c r="Z43" s="84"/>
      <c r="AA43" s="84"/>
      <c r="AB43" s="84"/>
      <c r="AC43" s="84"/>
    </row>
    <row r="44" spans="1:32" x14ac:dyDescent="0.35">
      <c r="C44" s="82"/>
      <c r="D44" s="84"/>
      <c r="E44" s="84"/>
      <c r="F44" s="84"/>
      <c r="G44" s="84"/>
      <c r="H44" s="84"/>
      <c r="I44" s="84"/>
      <c r="J44" s="84"/>
      <c r="K44" s="84"/>
      <c r="L44" s="84"/>
      <c r="M44" s="84"/>
      <c r="N44" s="84"/>
      <c r="O44" s="84"/>
      <c r="P44" s="84"/>
      <c r="Q44" s="84"/>
      <c r="R44" s="84"/>
      <c r="S44" s="84"/>
      <c r="T44" s="84"/>
      <c r="U44" s="84"/>
      <c r="V44" s="84"/>
      <c r="W44" s="84"/>
      <c r="X44" s="84"/>
      <c r="Y44" s="84"/>
      <c r="Z44" s="84"/>
      <c r="AA44" s="84"/>
      <c r="AB44" s="84"/>
      <c r="AC44" s="84"/>
    </row>
    <row r="45" spans="1:32" x14ac:dyDescent="0.35">
      <c r="C45" s="82"/>
      <c r="D45" s="84"/>
      <c r="E45" s="84"/>
      <c r="F45" s="84"/>
      <c r="G45" s="84"/>
      <c r="H45" s="84"/>
      <c r="I45" s="84"/>
      <c r="J45" s="84"/>
      <c r="K45" s="84"/>
      <c r="L45" s="84"/>
      <c r="M45" s="84"/>
      <c r="N45" s="84"/>
      <c r="O45" s="84"/>
      <c r="P45" s="84"/>
      <c r="Q45" s="84"/>
      <c r="R45" s="84"/>
      <c r="S45" s="84"/>
      <c r="T45" s="84"/>
      <c r="U45" s="84"/>
      <c r="V45" s="84"/>
      <c r="W45" s="84"/>
      <c r="X45" s="84"/>
      <c r="Y45" s="84"/>
      <c r="Z45" s="84"/>
      <c r="AA45" s="84"/>
      <c r="AB45" s="84"/>
      <c r="AC45" s="84"/>
    </row>
    <row r="46" spans="1:32" x14ac:dyDescent="0.35">
      <c r="C46" s="82"/>
      <c r="D46" s="84"/>
      <c r="E46" s="84"/>
      <c r="F46" s="84"/>
      <c r="G46" s="84"/>
      <c r="H46" s="84"/>
      <c r="I46" s="84"/>
      <c r="J46" s="84"/>
      <c r="K46" s="84"/>
      <c r="L46" s="84"/>
      <c r="M46" s="84"/>
      <c r="N46" s="84"/>
      <c r="O46" s="84"/>
      <c r="P46" s="84"/>
      <c r="Q46" s="84"/>
      <c r="R46" s="84"/>
      <c r="S46" s="84"/>
      <c r="T46" s="84"/>
      <c r="U46" s="84"/>
      <c r="V46" s="84"/>
      <c r="W46" s="84"/>
      <c r="X46" s="84"/>
      <c r="Y46" s="84"/>
      <c r="Z46" s="84"/>
      <c r="AA46" s="84"/>
      <c r="AB46" s="84"/>
      <c r="AC46" s="84"/>
    </row>
    <row r="47" spans="1:32" x14ac:dyDescent="0.35">
      <c r="C47" s="79"/>
      <c r="D47" s="84"/>
      <c r="E47" s="84"/>
      <c r="F47" s="84"/>
      <c r="G47" s="84"/>
      <c r="H47" s="84"/>
      <c r="I47" s="84"/>
      <c r="J47" s="84"/>
      <c r="K47" s="84"/>
      <c r="L47" s="84"/>
      <c r="M47" s="84"/>
      <c r="N47" s="84"/>
      <c r="O47" s="84"/>
      <c r="P47" s="84"/>
      <c r="Q47" s="84"/>
      <c r="R47" s="84"/>
      <c r="S47" s="84"/>
      <c r="T47" s="84"/>
      <c r="U47" s="84"/>
      <c r="V47" s="84"/>
      <c r="W47" s="84"/>
      <c r="X47" s="84"/>
      <c r="Y47" s="84"/>
      <c r="Z47" s="84"/>
      <c r="AA47" s="84"/>
      <c r="AB47" s="84"/>
      <c r="AC47" s="84"/>
    </row>
    <row r="48" spans="1:32" x14ac:dyDescent="0.35">
      <c r="C48" s="79"/>
      <c r="D48" s="84"/>
      <c r="E48" s="84"/>
      <c r="F48" s="84"/>
      <c r="G48" s="84"/>
      <c r="H48" s="84"/>
      <c r="I48" s="84"/>
      <c r="J48" s="84"/>
      <c r="K48" s="84"/>
      <c r="L48" s="84"/>
      <c r="M48" s="84"/>
      <c r="N48" s="84"/>
      <c r="O48" s="84"/>
      <c r="P48" s="84"/>
      <c r="Q48" s="84"/>
      <c r="R48" s="84"/>
      <c r="S48" s="84"/>
      <c r="T48" s="84"/>
      <c r="U48" s="84"/>
      <c r="V48" s="84"/>
      <c r="W48" s="84"/>
      <c r="X48" s="84"/>
      <c r="Y48" s="84"/>
      <c r="Z48" s="84"/>
      <c r="AA48" s="84"/>
      <c r="AB48" s="84"/>
      <c r="AC48" s="84"/>
    </row>
    <row r="49" spans="3:29" x14ac:dyDescent="0.35">
      <c r="C49" s="82"/>
      <c r="D49" s="84"/>
      <c r="E49" s="84"/>
      <c r="F49" s="84"/>
      <c r="G49" s="84"/>
      <c r="H49" s="84"/>
      <c r="I49" s="84"/>
      <c r="J49" s="84"/>
      <c r="K49" s="84"/>
      <c r="L49" s="84"/>
      <c r="M49" s="84"/>
      <c r="N49" s="84"/>
      <c r="O49" s="84"/>
      <c r="P49" s="84"/>
      <c r="Q49" s="84"/>
      <c r="R49" s="84"/>
      <c r="S49" s="84"/>
      <c r="T49" s="84"/>
      <c r="U49" s="84"/>
      <c r="V49" s="84"/>
      <c r="W49" s="84"/>
      <c r="X49" s="84"/>
      <c r="Y49" s="84"/>
      <c r="Z49" s="84"/>
      <c r="AA49" s="84"/>
      <c r="AB49" s="84"/>
      <c r="AC49" s="84"/>
    </row>
    <row r="50" spans="3:29" x14ac:dyDescent="0.35">
      <c r="C50" s="82"/>
      <c r="D50" s="84"/>
      <c r="E50" s="84"/>
      <c r="F50" s="84"/>
      <c r="G50" s="84"/>
      <c r="H50" s="84"/>
      <c r="I50" s="84"/>
      <c r="J50" s="84"/>
      <c r="K50" s="84"/>
      <c r="L50" s="84"/>
      <c r="M50" s="84"/>
      <c r="N50" s="84"/>
      <c r="O50" s="84"/>
      <c r="P50" s="84"/>
      <c r="Q50" s="84"/>
      <c r="R50" s="84"/>
      <c r="S50" s="84"/>
      <c r="T50" s="84"/>
      <c r="U50" s="84"/>
      <c r="V50" s="84"/>
      <c r="W50" s="84"/>
      <c r="X50" s="84"/>
      <c r="Y50" s="84"/>
      <c r="Z50" s="84"/>
      <c r="AA50" s="84"/>
      <c r="AB50" s="84"/>
      <c r="AC50" s="84"/>
    </row>
    <row r="51" spans="3:29" x14ac:dyDescent="0.35">
      <c r="C51" s="82"/>
      <c r="D51" s="84"/>
      <c r="E51" s="84"/>
      <c r="F51" s="84"/>
      <c r="G51" s="84"/>
      <c r="H51" s="84"/>
      <c r="I51" s="84"/>
      <c r="J51" s="84"/>
      <c r="K51" s="84"/>
      <c r="L51" s="84"/>
      <c r="M51" s="84"/>
      <c r="N51" s="84"/>
      <c r="O51" s="84"/>
      <c r="P51" s="84"/>
      <c r="Q51" s="84"/>
      <c r="R51" s="84"/>
      <c r="S51" s="84"/>
      <c r="T51" s="84"/>
      <c r="U51" s="84"/>
      <c r="V51" s="84"/>
      <c r="W51" s="84"/>
      <c r="X51" s="84"/>
      <c r="Y51" s="84"/>
      <c r="Z51" s="84"/>
      <c r="AA51" s="84"/>
      <c r="AB51" s="84"/>
      <c r="AC51" s="84"/>
    </row>
    <row r="52" spans="3:29" x14ac:dyDescent="0.35">
      <c r="C52" s="79"/>
      <c r="D52" s="84"/>
      <c r="E52" s="84"/>
      <c r="F52" s="84"/>
      <c r="G52" s="84"/>
      <c r="H52" s="84"/>
      <c r="I52" s="84"/>
      <c r="J52" s="84"/>
      <c r="K52" s="84"/>
      <c r="L52" s="84"/>
      <c r="M52" s="84"/>
      <c r="N52" s="84"/>
      <c r="O52" s="84"/>
      <c r="P52" s="84"/>
      <c r="Q52" s="84"/>
      <c r="R52" s="84"/>
      <c r="S52" s="84"/>
      <c r="T52" s="84"/>
      <c r="U52" s="84"/>
      <c r="V52" s="84"/>
      <c r="W52" s="84"/>
      <c r="X52" s="84"/>
      <c r="Y52" s="84"/>
      <c r="Z52" s="84"/>
      <c r="AA52" s="84"/>
      <c r="AB52" s="84"/>
      <c r="AC52" s="84"/>
    </row>
    <row r="53" spans="3:29" x14ac:dyDescent="0.35">
      <c r="C53" s="79"/>
      <c r="D53" s="84"/>
      <c r="E53" s="84"/>
      <c r="F53" s="84"/>
      <c r="G53" s="84"/>
      <c r="H53" s="84"/>
      <c r="I53" s="84"/>
      <c r="J53" s="84"/>
      <c r="K53" s="84"/>
      <c r="L53" s="84"/>
      <c r="M53" s="84"/>
      <c r="N53" s="84"/>
      <c r="O53" s="84"/>
      <c r="P53" s="84"/>
      <c r="Q53" s="84"/>
      <c r="R53" s="84"/>
      <c r="S53" s="84"/>
      <c r="T53" s="84"/>
      <c r="U53" s="84"/>
      <c r="V53" s="84"/>
      <c r="W53" s="84"/>
      <c r="X53" s="84"/>
      <c r="Y53" s="84"/>
      <c r="Z53" s="84"/>
      <c r="AA53" s="84"/>
      <c r="AB53" s="84"/>
      <c r="AC53" s="84"/>
    </row>
    <row r="54" spans="3:29" x14ac:dyDescent="0.35">
      <c r="C54" s="82"/>
      <c r="D54" s="84"/>
      <c r="E54" s="84"/>
      <c r="F54" s="84"/>
      <c r="G54" s="84"/>
      <c r="H54" s="84"/>
      <c r="I54" s="84"/>
      <c r="J54" s="84"/>
      <c r="K54" s="84"/>
      <c r="L54" s="84"/>
      <c r="M54" s="84"/>
      <c r="N54" s="84"/>
      <c r="O54" s="84"/>
      <c r="P54" s="84"/>
      <c r="Q54" s="84"/>
      <c r="R54" s="84"/>
      <c r="S54" s="84"/>
      <c r="T54" s="84"/>
      <c r="U54" s="84"/>
      <c r="V54" s="84"/>
      <c r="W54" s="84"/>
      <c r="X54" s="84"/>
      <c r="Y54" s="84"/>
      <c r="Z54" s="84"/>
      <c r="AA54" s="84"/>
      <c r="AB54" s="84"/>
      <c r="AC54" s="84"/>
    </row>
    <row r="55" spans="3:29" x14ac:dyDescent="0.35">
      <c r="C55" s="82"/>
      <c r="D55" s="84"/>
      <c r="E55" s="84"/>
      <c r="F55" s="84"/>
      <c r="G55" s="84"/>
      <c r="H55" s="84"/>
      <c r="I55" s="84"/>
      <c r="J55" s="84"/>
      <c r="K55" s="84"/>
      <c r="L55" s="84"/>
      <c r="M55" s="84"/>
      <c r="N55" s="84"/>
      <c r="O55" s="84"/>
      <c r="P55" s="84"/>
      <c r="Q55" s="84"/>
      <c r="R55" s="84"/>
      <c r="S55" s="84"/>
      <c r="T55" s="84"/>
      <c r="U55" s="84"/>
      <c r="V55" s="84"/>
      <c r="W55" s="84"/>
      <c r="X55" s="84"/>
      <c r="Y55" s="84"/>
      <c r="Z55" s="84"/>
      <c r="AA55" s="84"/>
      <c r="AB55" s="84"/>
      <c r="AC55" s="84"/>
    </row>
    <row r="56" spans="3:29" x14ac:dyDescent="0.35">
      <c r="C56" s="82"/>
      <c r="D56" s="84"/>
      <c r="E56" s="84"/>
      <c r="F56" s="84"/>
      <c r="G56" s="84"/>
      <c r="H56" s="84"/>
      <c r="I56" s="84"/>
      <c r="J56" s="84"/>
      <c r="K56" s="84"/>
      <c r="L56" s="84"/>
      <c r="M56" s="84"/>
      <c r="N56" s="84"/>
      <c r="O56" s="84"/>
      <c r="P56" s="84"/>
      <c r="Q56" s="84"/>
      <c r="R56" s="84"/>
      <c r="S56" s="84"/>
      <c r="T56" s="84"/>
      <c r="U56" s="84"/>
      <c r="V56" s="84"/>
      <c r="W56" s="84"/>
      <c r="X56" s="84"/>
      <c r="Y56" s="84"/>
      <c r="Z56" s="84"/>
      <c r="AA56" s="84"/>
      <c r="AB56" s="84"/>
      <c r="AC56" s="84"/>
    </row>
    <row r="57" spans="3:29" x14ac:dyDescent="0.35">
      <c r="C57" s="79"/>
      <c r="D57" s="84"/>
      <c r="E57" s="84"/>
      <c r="F57" s="84"/>
      <c r="G57" s="84"/>
      <c r="H57" s="84"/>
      <c r="I57" s="84"/>
      <c r="J57" s="84"/>
      <c r="K57" s="84"/>
      <c r="L57" s="84"/>
      <c r="M57" s="84"/>
      <c r="N57" s="84"/>
      <c r="O57" s="84"/>
      <c r="P57" s="84"/>
      <c r="Q57" s="84"/>
      <c r="R57" s="84"/>
      <c r="S57" s="84"/>
      <c r="T57" s="84"/>
      <c r="U57" s="84"/>
      <c r="V57" s="84"/>
      <c r="W57" s="84"/>
      <c r="X57" s="84"/>
      <c r="Y57" s="84"/>
      <c r="Z57" s="84"/>
      <c r="AA57" s="84"/>
      <c r="AB57" s="84"/>
      <c r="AC57" s="84"/>
    </row>
    <row r="58" spans="3:29" x14ac:dyDescent="0.35">
      <c r="C58" s="79"/>
      <c r="D58" s="84"/>
      <c r="E58" s="84"/>
      <c r="F58" s="84"/>
      <c r="G58" s="84"/>
      <c r="H58" s="84"/>
      <c r="I58" s="84"/>
      <c r="J58" s="84"/>
      <c r="K58" s="84"/>
      <c r="L58" s="84"/>
      <c r="M58" s="84"/>
      <c r="N58" s="84"/>
      <c r="O58" s="84"/>
      <c r="P58" s="84"/>
      <c r="Q58" s="84"/>
      <c r="R58" s="84"/>
      <c r="S58" s="84"/>
      <c r="T58" s="84"/>
      <c r="U58" s="84"/>
      <c r="V58" s="84"/>
      <c r="W58" s="84"/>
      <c r="X58" s="84"/>
      <c r="Y58" s="84"/>
      <c r="Z58" s="84"/>
      <c r="AA58" s="84"/>
      <c r="AB58" s="84"/>
      <c r="AC58" s="84"/>
    </row>
    <row r="59" spans="3:29" x14ac:dyDescent="0.35">
      <c r="C59" s="82"/>
      <c r="D59" s="84"/>
      <c r="E59" s="84"/>
      <c r="F59" s="84"/>
      <c r="G59" s="84"/>
      <c r="H59" s="84"/>
      <c r="I59" s="84"/>
      <c r="J59" s="84"/>
      <c r="K59" s="84"/>
      <c r="L59" s="84"/>
      <c r="M59" s="84"/>
      <c r="N59" s="84"/>
      <c r="O59" s="84"/>
      <c r="P59" s="84"/>
      <c r="Q59" s="84"/>
      <c r="R59" s="84"/>
      <c r="S59" s="84"/>
      <c r="T59" s="84"/>
      <c r="U59" s="84"/>
      <c r="V59" s="84"/>
      <c r="W59" s="84"/>
      <c r="X59" s="84"/>
      <c r="Y59" s="84"/>
      <c r="Z59" s="84"/>
      <c r="AA59" s="84"/>
      <c r="AB59" s="84"/>
      <c r="AC59" s="84"/>
    </row>
    <row r="60" spans="3:29" x14ac:dyDescent="0.35">
      <c r="C60" s="82"/>
      <c r="D60" s="84"/>
      <c r="E60" s="84"/>
      <c r="F60" s="84"/>
      <c r="G60" s="84"/>
      <c r="H60" s="84"/>
      <c r="I60" s="84"/>
      <c r="J60" s="84"/>
      <c r="K60" s="84"/>
      <c r="L60" s="84"/>
      <c r="M60" s="84"/>
      <c r="N60" s="84"/>
      <c r="O60" s="84"/>
      <c r="P60" s="84"/>
      <c r="Q60" s="84"/>
      <c r="R60" s="84"/>
      <c r="S60" s="84"/>
      <c r="T60" s="84"/>
      <c r="U60" s="84"/>
      <c r="V60" s="84"/>
      <c r="W60" s="84"/>
      <c r="X60" s="84"/>
      <c r="Y60" s="84"/>
      <c r="Z60" s="84"/>
      <c r="AA60" s="84"/>
      <c r="AB60" s="84"/>
      <c r="AC60" s="84"/>
    </row>
    <row r="61" spans="3:29" x14ac:dyDescent="0.35">
      <c r="C61" s="82"/>
      <c r="D61" s="84"/>
      <c r="E61" s="84"/>
      <c r="F61" s="84"/>
      <c r="G61" s="84"/>
      <c r="H61" s="84"/>
      <c r="I61" s="84"/>
      <c r="J61" s="84"/>
      <c r="K61" s="84"/>
      <c r="L61" s="84"/>
      <c r="M61" s="84"/>
      <c r="N61" s="84"/>
      <c r="O61" s="84"/>
      <c r="P61" s="84"/>
      <c r="Q61" s="84"/>
      <c r="R61" s="84"/>
      <c r="S61" s="84"/>
      <c r="T61" s="84"/>
      <c r="U61" s="84"/>
      <c r="V61" s="84"/>
      <c r="W61" s="84"/>
      <c r="X61" s="84"/>
      <c r="Y61" s="84"/>
      <c r="Z61" s="84"/>
      <c r="AA61" s="84"/>
      <c r="AB61" s="84"/>
      <c r="AC61" s="84"/>
    </row>
    <row r="62" spans="3:29" x14ac:dyDescent="0.35">
      <c r="C62" s="79"/>
      <c r="D62" s="84"/>
      <c r="E62" s="84"/>
      <c r="F62" s="84"/>
      <c r="G62" s="84"/>
      <c r="H62" s="84"/>
      <c r="I62" s="84"/>
      <c r="J62" s="84"/>
      <c r="K62" s="84"/>
      <c r="L62" s="84"/>
      <c r="M62" s="84"/>
      <c r="N62" s="84"/>
      <c r="O62" s="84"/>
      <c r="P62" s="84"/>
      <c r="Q62" s="84"/>
      <c r="R62" s="84"/>
      <c r="S62" s="84"/>
      <c r="T62" s="84"/>
      <c r="U62" s="84"/>
      <c r="V62" s="84"/>
      <c r="W62" s="84"/>
      <c r="X62" s="84"/>
      <c r="Y62" s="84"/>
      <c r="Z62" s="84"/>
      <c r="AA62" s="84"/>
      <c r="AB62" s="84"/>
      <c r="AC62" s="84"/>
    </row>
  </sheetData>
  <mergeCells count="17">
    <mergeCell ref="B33:C33"/>
    <mergeCell ref="B6:B10"/>
    <mergeCell ref="B11:B18"/>
    <mergeCell ref="B19:B21"/>
    <mergeCell ref="B23:B24"/>
    <mergeCell ref="B25:B31"/>
    <mergeCell ref="B32:C32"/>
    <mergeCell ref="B2:AE2"/>
    <mergeCell ref="B3:C5"/>
    <mergeCell ref="D3:AC3"/>
    <mergeCell ref="AD3:AD5"/>
    <mergeCell ref="AE3:AE5"/>
    <mergeCell ref="D4:H4"/>
    <mergeCell ref="I4:P4"/>
    <mergeCell ref="Q4:S4"/>
    <mergeCell ref="U4:V4"/>
    <mergeCell ref="W4:AC4"/>
  </mergeCells>
  <pageMargins left="0.78749999999999998" right="0.78749999999999998" top="1.05277777777778" bottom="1.05277777777778" header="0.78749999999999998" footer="0.78749999999999998"/>
  <pageSetup paperSize="9" scale="32" firstPageNumber="0" orientation="landscape" r:id="rId1"/>
  <headerFooter>
    <oddHeader>&amp;C&amp;"Times New Roman,Regular"&amp;12&amp;A</oddHeader>
    <oddFooter>&amp;C&amp;"Times New Roman,Regular"&amp;12Página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F62"/>
  <sheetViews>
    <sheetView showGridLines="0" zoomScale="60" zoomScaleNormal="60" workbookViewId="0">
      <selection sqref="A1:XFD1048576"/>
    </sheetView>
  </sheetViews>
  <sheetFormatPr defaultRowHeight="16.2" x14ac:dyDescent="0.35"/>
  <cols>
    <col min="1" max="1" width="4.33203125" style="85" bestFit="1" customWidth="1"/>
    <col min="2" max="2" width="10.77734375" style="86" customWidth="1"/>
    <col min="3" max="3" width="10.77734375" style="85" customWidth="1"/>
    <col min="4" max="31" width="12.77734375" style="85" customWidth="1"/>
    <col min="32" max="16384" width="8.88671875" style="93"/>
  </cols>
  <sheetData>
    <row r="1" spans="1:32" ht="29.25" customHeight="1" x14ac:dyDescent="0.35">
      <c r="A1" s="79"/>
      <c r="B1" s="80"/>
      <c r="C1" s="57"/>
      <c r="D1" s="58">
        <v>1</v>
      </c>
      <c r="E1" s="58">
        <v>2</v>
      </c>
      <c r="F1" s="58">
        <v>3</v>
      </c>
      <c r="G1" s="58">
        <v>4</v>
      </c>
      <c r="H1" s="58">
        <v>5</v>
      </c>
      <c r="I1" s="58">
        <v>6</v>
      </c>
      <c r="J1" s="58">
        <v>7</v>
      </c>
      <c r="K1" s="58">
        <v>8</v>
      </c>
      <c r="L1" s="58">
        <v>9</v>
      </c>
      <c r="M1" s="58">
        <v>10</v>
      </c>
      <c r="N1" s="58">
        <v>11</v>
      </c>
      <c r="O1" s="58">
        <v>12</v>
      </c>
      <c r="P1" s="58">
        <v>13</v>
      </c>
      <c r="Q1" s="58">
        <v>14</v>
      </c>
      <c r="R1" s="58">
        <v>15</v>
      </c>
      <c r="S1" s="58">
        <v>16</v>
      </c>
      <c r="T1" s="58">
        <v>17</v>
      </c>
      <c r="U1" s="58">
        <v>18</v>
      </c>
      <c r="V1" s="58">
        <v>19</v>
      </c>
      <c r="W1" s="58">
        <v>20</v>
      </c>
      <c r="X1" s="58">
        <v>21</v>
      </c>
      <c r="Y1" s="58">
        <v>22</v>
      </c>
      <c r="Z1" s="58">
        <v>23</v>
      </c>
      <c r="AA1" s="58">
        <v>24</v>
      </c>
      <c r="AB1" s="58">
        <v>25</v>
      </c>
      <c r="AC1" s="58">
        <v>26</v>
      </c>
      <c r="AD1" s="57"/>
      <c r="AE1" s="57"/>
      <c r="AF1" s="92"/>
    </row>
    <row r="2" spans="1:32" ht="15.75" customHeight="1" x14ac:dyDescent="0.35">
      <c r="A2" s="79"/>
      <c r="B2" s="122" t="s">
        <v>65</v>
      </c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  <c r="T2" s="122"/>
      <c r="U2" s="122"/>
      <c r="V2" s="122"/>
      <c r="W2" s="122"/>
      <c r="X2" s="122"/>
      <c r="Y2" s="122"/>
      <c r="Z2" s="122"/>
      <c r="AA2" s="122"/>
      <c r="AB2" s="122"/>
      <c r="AC2" s="122"/>
      <c r="AD2" s="122"/>
      <c r="AE2" s="122"/>
      <c r="AF2" s="92"/>
    </row>
    <row r="3" spans="1:32" ht="15.75" customHeight="1" x14ac:dyDescent="0.35">
      <c r="A3" s="79"/>
      <c r="B3" s="122" t="s">
        <v>0</v>
      </c>
      <c r="C3" s="122"/>
      <c r="D3" s="123" t="s">
        <v>45</v>
      </c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  <c r="Q3" s="123"/>
      <c r="R3" s="123"/>
      <c r="S3" s="123"/>
      <c r="T3" s="123"/>
      <c r="U3" s="123"/>
      <c r="V3" s="123"/>
      <c r="W3" s="123"/>
      <c r="X3" s="123"/>
      <c r="Y3" s="123"/>
      <c r="Z3" s="123"/>
      <c r="AA3" s="123"/>
      <c r="AB3" s="123"/>
      <c r="AC3" s="123"/>
      <c r="AD3" s="122" t="s">
        <v>42</v>
      </c>
      <c r="AE3" s="124" t="s">
        <v>3</v>
      </c>
      <c r="AF3" s="92"/>
    </row>
    <row r="4" spans="1:32" ht="31.5" customHeight="1" x14ac:dyDescent="0.35">
      <c r="A4" s="79"/>
      <c r="B4" s="122"/>
      <c r="C4" s="122"/>
      <c r="D4" s="127" t="s">
        <v>4</v>
      </c>
      <c r="E4" s="127"/>
      <c r="F4" s="127"/>
      <c r="G4" s="127"/>
      <c r="H4" s="127"/>
      <c r="I4" s="128" t="s">
        <v>5</v>
      </c>
      <c r="J4" s="129"/>
      <c r="K4" s="129"/>
      <c r="L4" s="129"/>
      <c r="M4" s="129"/>
      <c r="N4" s="129"/>
      <c r="O4" s="129"/>
      <c r="P4" s="130"/>
      <c r="Q4" s="131" t="s">
        <v>6</v>
      </c>
      <c r="R4" s="131"/>
      <c r="S4" s="131"/>
      <c r="T4" s="59" t="s">
        <v>7</v>
      </c>
      <c r="U4" s="132" t="s">
        <v>8</v>
      </c>
      <c r="V4" s="132"/>
      <c r="W4" s="133" t="s">
        <v>54</v>
      </c>
      <c r="X4" s="133"/>
      <c r="Y4" s="133"/>
      <c r="Z4" s="133"/>
      <c r="AA4" s="133"/>
      <c r="AB4" s="133"/>
      <c r="AC4" s="133"/>
      <c r="AD4" s="122"/>
      <c r="AE4" s="125"/>
      <c r="AF4" s="92"/>
    </row>
    <row r="5" spans="1:32" x14ac:dyDescent="0.35">
      <c r="A5" s="79"/>
      <c r="B5" s="122"/>
      <c r="C5" s="122"/>
      <c r="D5" s="60" t="s">
        <v>10</v>
      </c>
      <c r="E5" s="60" t="s">
        <v>11</v>
      </c>
      <c r="F5" s="60" t="s">
        <v>55</v>
      </c>
      <c r="G5" s="60" t="s">
        <v>36</v>
      </c>
      <c r="H5" s="60" t="s">
        <v>14</v>
      </c>
      <c r="I5" s="61" t="s">
        <v>15</v>
      </c>
      <c r="J5" s="61" t="s">
        <v>16</v>
      </c>
      <c r="K5" s="61" t="s">
        <v>17</v>
      </c>
      <c r="L5" s="61" t="s">
        <v>18</v>
      </c>
      <c r="M5" s="61" t="s">
        <v>19</v>
      </c>
      <c r="N5" s="61" t="s">
        <v>56</v>
      </c>
      <c r="O5" s="61" t="s">
        <v>57</v>
      </c>
      <c r="P5" s="61" t="s">
        <v>22</v>
      </c>
      <c r="Q5" s="62" t="s">
        <v>58</v>
      </c>
      <c r="R5" s="62" t="s">
        <v>24</v>
      </c>
      <c r="S5" s="62" t="s">
        <v>25</v>
      </c>
      <c r="T5" s="59" t="s">
        <v>26</v>
      </c>
      <c r="U5" s="63" t="s">
        <v>27</v>
      </c>
      <c r="V5" s="63" t="s">
        <v>59</v>
      </c>
      <c r="W5" s="64" t="s">
        <v>29</v>
      </c>
      <c r="X5" s="64" t="s">
        <v>30</v>
      </c>
      <c r="Y5" s="64" t="s">
        <v>31</v>
      </c>
      <c r="Z5" s="64" t="s">
        <v>32</v>
      </c>
      <c r="AA5" s="64" t="s">
        <v>33</v>
      </c>
      <c r="AB5" s="64" t="s">
        <v>34</v>
      </c>
      <c r="AC5" s="64" t="s">
        <v>35</v>
      </c>
      <c r="AD5" s="122"/>
      <c r="AE5" s="126"/>
      <c r="AF5" s="92"/>
    </row>
    <row r="6" spans="1:32" ht="17.25" customHeight="1" x14ac:dyDescent="0.3">
      <c r="A6" s="58">
        <v>1</v>
      </c>
      <c r="B6" s="135" t="s">
        <v>4</v>
      </c>
      <c r="C6" s="60" t="s">
        <v>10</v>
      </c>
      <c r="D6" s="15">
        <v>0</v>
      </c>
      <c r="E6" s="16">
        <v>0</v>
      </c>
      <c r="F6" s="16">
        <v>0</v>
      </c>
      <c r="G6" s="16">
        <v>494.104160810579</v>
      </c>
      <c r="H6" s="16"/>
      <c r="I6" s="17"/>
      <c r="J6" s="17"/>
      <c r="K6" s="17"/>
      <c r="L6" s="17"/>
      <c r="M6" s="17"/>
      <c r="N6" s="17"/>
      <c r="O6" s="17">
        <v>-18334.342649543902</v>
      </c>
      <c r="P6" s="17"/>
      <c r="Q6" s="17">
        <v>4770.1197331323401</v>
      </c>
      <c r="R6" s="17"/>
      <c r="S6" s="17"/>
      <c r="T6" s="17">
        <v>994.56019512160799</v>
      </c>
      <c r="U6" s="17">
        <v>0</v>
      </c>
      <c r="V6" s="17">
        <v>2782.2876359175698</v>
      </c>
      <c r="W6" s="17"/>
      <c r="X6" s="17"/>
      <c r="Y6" s="17"/>
      <c r="Z6" s="17"/>
      <c r="AA6" s="17">
        <v>299.60321549932098</v>
      </c>
      <c r="AB6" s="17"/>
      <c r="AC6" s="17">
        <v>0</v>
      </c>
      <c r="AD6" s="18">
        <f t="shared" ref="AD6:AD31" si="0">SUM(D6:AC6)</f>
        <v>-8993.6677090624817</v>
      </c>
      <c r="AE6" s="19">
        <f t="shared" ref="AE6:AE31" si="1">AD6/$AD$32*100</f>
        <v>-1062.986114712998</v>
      </c>
      <c r="AF6" s="92"/>
    </row>
    <row r="7" spans="1:32" ht="17.25" customHeight="1" x14ac:dyDescent="0.3">
      <c r="A7" s="58">
        <v>2</v>
      </c>
      <c r="B7" s="135"/>
      <c r="C7" s="60" t="s">
        <v>11</v>
      </c>
      <c r="D7" s="16"/>
      <c r="E7" s="15">
        <v>0</v>
      </c>
      <c r="F7" s="16">
        <v>0</v>
      </c>
      <c r="G7" s="16">
        <v>16.345923090134999</v>
      </c>
      <c r="H7" s="16"/>
      <c r="I7" s="17"/>
      <c r="J7" s="17"/>
      <c r="K7" s="17"/>
      <c r="L7" s="17"/>
      <c r="M7" s="17"/>
      <c r="N7" s="17"/>
      <c r="O7" s="17">
        <v>-846.02678663850497</v>
      </c>
      <c r="P7" s="17"/>
      <c r="Q7" s="17">
        <v>66.031549411557904</v>
      </c>
      <c r="R7" s="17"/>
      <c r="S7" s="17"/>
      <c r="T7" s="17">
        <v>69.395181879797306</v>
      </c>
      <c r="U7" s="17">
        <v>0</v>
      </c>
      <c r="V7" s="17">
        <v>733.60355559562402</v>
      </c>
      <c r="W7" s="17"/>
      <c r="X7" s="17"/>
      <c r="Y7" s="17"/>
      <c r="Z7" s="17"/>
      <c r="AA7" s="17">
        <v>24.831134924117599</v>
      </c>
      <c r="AB7" s="17"/>
      <c r="AC7" s="17">
        <v>0</v>
      </c>
      <c r="AD7" s="18">
        <f t="shared" si="0"/>
        <v>64.180558262726805</v>
      </c>
      <c r="AE7" s="19">
        <f t="shared" si="1"/>
        <v>7.585675218916764</v>
      </c>
      <c r="AF7" s="92"/>
    </row>
    <row r="8" spans="1:32" ht="17.25" customHeight="1" x14ac:dyDescent="0.3">
      <c r="A8" s="58">
        <v>3</v>
      </c>
      <c r="B8" s="135"/>
      <c r="C8" s="60" t="s">
        <v>55</v>
      </c>
      <c r="D8" s="16"/>
      <c r="E8" s="16"/>
      <c r="F8" s="15">
        <v>0</v>
      </c>
      <c r="G8" s="16">
        <v>25.0763720458846</v>
      </c>
      <c r="H8" s="16"/>
      <c r="I8" s="17"/>
      <c r="J8" s="17"/>
      <c r="K8" s="17"/>
      <c r="L8" s="17"/>
      <c r="M8" s="17"/>
      <c r="N8" s="17"/>
      <c r="O8" s="17">
        <v>-288.78364341695101</v>
      </c>
      <c r="P8" s="17"/>
      <c r="Q8" s="17">
        <v>68.697197397253802</v>
      </c>
      <c r="R8" s="17"/>
      <c r="S8" s="17"/>
      <c r="T8" s="17">
        <v>19.553048653932301</v>
      </c>
      <c r="U8" s="17">
        <v>0</v>
      </c>
      <c r="V8" s="17">
        <v>11.1900667832875</v>
      </c>
      <c r="W8" s="17"/>
      <c r="X8" s="17"/>
      <c r="Y8" s="17"/>
      <c r="Z8" s="17"/>
      <c r="AA8" s="17">
        <v>2.1459286478097002</v>
      </c>
      <c r="AB8" s="17"/>
      <c r="AC8" s="17">
        <v>0</v>
      </c>
      <c r="AD8" s="18">
        <f t="shared" si="0"/>
        <v>-162.12102988878306</v>
      </c>
      <c r="AE8" s="19">
        <f t="shared" si="1"/>
        <v>-19.161526670714814</v>
      </c>
      <c r="AF8" s="92"/>
    </row>
    <row r="9" spans="1:32" ht="17.25" customHeight="1" x14ac:dyDescent="0.3">
      <c r="A9" s="58">
        <v>4</v>
      </c>
      <c r="B9" s="135"/>
      <c r="C9" s="60" t="s">
        <v>36</v>
      </c>
      <c r="D9" s="16"/>
      <c r="E9" s="16"/>
      <c r="F9" s="16">
        <v>-219.61533432875001</v>
      </c>
      <c r="G9" s="15">
        <v>0</v>
      </c>
      <c r="H9" s="16"/>
      <c r="I9" s="17"/>
      <c r="J9" s="17"/>
      <c r="K9" s="17">
        <v>-12.3226015604554</v>
      </c>
      <c r="L9" s="17"/>
      <c r="M9" s="17"/>
      <c r="N9" s="17">
        <v>-47.289118828894999</v>
      </c>
      <c r="O9" s="17">
        <v>-927.53833213564496</v>
      </c>
      <c r="P9" s="17"/>
      <c r="Q9" s="17">
        <v>169.529901339058</v>
      </c>
      <c r="R9" s="17"/>
      <c r="S9" s="17"/>
      <c r="T9" s="17">
        <v>50.8525476477135</v>
      </c>
      <c r="U9" s="17"/>
      <c r="V9" s="17">
        <v>6.2662271144017998</v>
      </c>
      <c r="W9" s="17"/>
      <c r="X9" s="17"/>
      <c r="Y9" s="17"/>
      <c r="Z9" s="17"/>
      <c r="AA9" s="17">
        <v>13.1716750315704</v>
      </c>
      <c r="AB9" s="17"/>
      <c r="AC9" s="17">
        <v>0</v>
      </c>
      <c r="AD9" s="18">
        <f t="shared" si="0"/>
        <v>-966.94503572100177</v>
      </c>
      <c r="AE9" s="19">
        <f t="shared" si="1"/>
        <v>-114.28587089407085</v>
      </c>
      <c r="AF9" s="92"/>
    </row>
    <row r="10" spans="1:32" ht="17.25" customHeight="1" x14ac:dyDescent="0.3">
      <c r="A10" s="58">
        <v>5</v>
      </c>
      <c r="B10" s="135"/>
      <c r="C10" s="60" t="s">
        <v>14</v>
      </c>
      <c r="D10" s="16"/>
      <c r="E10" s="16"/>
      <c r="F10" s="16"/>
      <c r="G10" s="16"/>
      <c r="H10" s="15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8">
        <f t="shared" si="0"/>
        <v>0</v>
      </c>
      <c r="AE10" s="19">
        <f t="shared" si="1"/>
        <v>0</v>
      </c>
      <c r="AF10" s="92"/>
    </row>
    <row r="11" spans="1:32" ht="17.25" customHeight="1" x14ac:dyDescent="0.3">
      <c r="A11" s="58">
        <v>6</v>
      </c>
      <c r="B11" s="136" t="s">
        <v>5</v>
      </c>
      <c r="C11" s="61" t="s">
        <v>15</v>
      </c>
      <c r="D11" s="17"/>
      <c r="E11" s="17"/>
      <c r="F11" s="17"/>
      <c r="G11" s="17">
        <v>57.350425101397803</v>
      </c>
      <c r="H11" s="17"/>
      <c r="I11" s="76">
        <v>0</v>
      </c>
      <c r="J11" s="44">
        <v>0</v>
      </c>
      <c r="K11" s="44">
        <v>0</v>
      </c>
      <c r="L11" s="44"/>
      <c r="M11" s="44"/>
      <c r="N11" s="44"/>
      <c r="O11" s="44">
        <v>-2807.2986648216402</v>
      </c>
      <c r="P11" s="44"/>
      <c r="Q11" s="17">
        <v>890.69670558191001</v>
      </c>
      <c r="R11" s="17"/>
      <c r="S11" s="17"/>
      <c r="T11" s="17">
        <v>183.53209847550099</v>
      </c>
      <c r="U11" s="17">
        <v>0</v>
      </c>
      <c r="V11" s="17">
        <v>705.42181886904802</v>
      </c>
      <c r="W11" s="17"/>
      <c r="X11" s="17"/>
      <c r="Y11" s="17"/>
      <c r="Z11" s="17"/>
      <c r="AA11" s="17">
        <v>22.5590780905838</v>
      </c>
      <c r="AB11" s="17"/>
      <c r="AC11" s="17">
        <v>0</v>
      </c>
      <c r="AD11" s="18">
        <f t="shared" si="0"/>
        <v>-947.73853870319942</v>
      </c>
      <c r="AE11" s="19">
        <f t="shared" si="1"/>
        <v>-112.01580263019358</v>
      </c>
      <c r="AF11" s="92"/>
    </row>
    <row r="12" spans="1:32" ht="17.25" customHeight="1" x14ac:dyDescent="0.3">
      <c r="A12" s="58">
        <v>7</v>
      </c>
      <c r="B12" s="137"/>
      <c r="C12" s="61" t="s">
        <v>16</v>
      </c>
      <c r="D12" s="17"/>
      <c r="E12" s="17"/>
      <c r="F12" s="17"/>
      <c r="G12" s="17">
        <v>5.4361267233139001</v>
      </c>
      <c r="H12" s="17"/>
      <c r="I12" s="44"/>
      <c r="J12" s="76">
        <v>0</v>
      </c>
      <c r="K12" s="44">
        <v>0</v>
      </c>
      <c r="L12" s="44"/>
      <c r="M12" s="44"/>
      <c r="N12" s="44"/>
      <c r="O12" s="44">
        <v>-321.57140940444901</v>
      </c>
      <c r="P12" s="44"/>
      <c r="Q12" s="17">
        <v>71.612806111234804</v>
      </c>
      <c r="R12" s="17"/>
      <c r="S12" s="17"/>
      <c r="T12" s="17">
        <v>78.519591440320596</v>
      </c>
      <c r="U12" s="17">
        <v>0</v>
      </c>
      <c r="V12" s="17">
        <v>17.010728324804699</v>
      </c>
      <c r="W12" s="17"/>
      <c r="X12" s="17"/>
      <c r="Y12" s="17"/>
      <c r="Z12" s="17"/>
      <c r="AA12" s="17">
        <v>4.4257595002604999</v>
      </c>
      <c r="AB12" s="17"/>
      <c r="AC12" s="17">
        <v>0</v>
      </c>
      <c r="AD12" s="18">
        <f t="shared" si="0"/>
        <v>-144.56639730451448</v>
      </c>
      <c r="AE12" s="19">
        <f t="shared" si="1"/>
        <v>-17.086696769320664</v>
      </c>
      <c r="AF12" s="92"/>
    </row>
    <row r="13" spans="1:32" ht="17.25" customHeight="1" x14ac:dyDescent="0.3">
      <c r="A13" s="58">
        <v>8</v>
      </c>
      <c r="B13" s="137"/>
      <c r="C13" s="61" t="s">
        <v>17</v>
      </c>
      <c r="D13" s="17"/>
      <c r="E13" s="17"/>
      <c r="F13" s="17"/>
      <c r="G13" s="17">
        <v>3.5934921907763</v>
      </c>
      <c r="H13" s="17"/>
      <c r="I13" s="44"/>
      <c r="J13" s="44"/>
      <c r="K13" s="76">
        <v>0</v>
      </c>
      <c r="L13" s="44"/>
      <c r="M13" s="44"/>
      <c r="N13" s="44"/>
      <c r="O13" s="44">
        <v>-40.432861168039103</v>
      </c>
      <c r="P13" s="44"/>
      <c r="Q13" s="17">
        <v>22.212765235780498</v>
      </c>
      <c r="R13" s="17"/>
      <c r="S13" s="17"/>
      <c r="T13" s="17">
        <v>1.3502444924490999</v>
      </c>
      <c r="U13" s="17"/>
      <c r="V13" s="17">
        <v>4.0040264447032001</v>
      </c>
      <c r="W13" s="17"/>
      <c r="X13" s="17"/>
      <c r="Y13" s="17"/>
      <c r="Z13" s="17"/>
      <c r="AA13" s="17">
        <v>0.42937241102279999</v>
      </c>
      <c r="AB13" s="17"/>
      <c r="AC13" s="17">
        <v>0</v>
      </c>
      <c r="AD13" s="18">
        <f t="shared" si="0"/>
        <v>-8.8429603933072016</v>
      </c>
      <c r="AE13" s="19">
        <f t="shared" si="1"/>
        <v>-1.0451736060440258</v>
      </c>
      <c r="AF13" s="92"/>
    </row>
    <row r="14" spans="1:32" ht="17.100000000000001" customHeight="1" x14ac:dyDescent="0.3">
      <c r="A14" s="58">
        <v>9</v>
      </c>
      <c r="B14" s="137"/>
      <c r="C14" s="61" t="s">
        <v>18</v>
      </c>
      <c r="D14" s="17"/>
      <c r="E14" s="17"/>
      <c r="F14" s="17"/>
      <c r="G14" s="17">
        <v>60.8408014534632</v>
      </c>
      <c r="H14" s="17"/>
      <c r="I14" s="44"/>
      <c r="J14" s="44"/>
      <c r="K14" s="44"/>
      <c r="L14" s="77">
        <v>0</v>
      </c>
      <c r="M14" s="78">
        <v>0</v>
      </c>
      <c r="N14" s="78">
        <v>0</v>
      </c>
      <c r="O14" s="78">
        <v>-854.33225144726498</v>
      </c>
      <c r="P14" s="78"/>
      <c r="Q14" s="17">
        <v>296.99568313376301</v>
      </c>
      <c r="R14" s="17"/>
      <c r="S14" s="17"/>
      <c r="T14" s="17">
        <v>47.144705998535898</v>
      </c>
      <c r="U14" s="17">
        <v>0</v>
      </c>
      <c r="V14" s="17">
        <v>170.22710401619199</v>
      </c>
      <c r="W14" s="17"/>
      <c r="X14" s="17"/>
      <c r="Y14" s="17"/>
      <c r="Z14" s="17"/>
      <c r="AA14" s="17">
        <v>17.734459656247999</v>
      </c>
      <c r="AB14" s="17"/>
      <c r="AC14" s="17">
        <v>0</v>
      </c>
      <c r="AD14" s="18">
        <f t="shared" si="0"/>
        <v>-261.38949718906287</v>
      </c>
      <c r="AE14" s="19">
        <f t="shared" si="1"/>
        <v>-30.894337553054878</v>
      </c>
      <c r="AF14" s="92"/>
    </row>
    <row r="15" spans="1:32" ht="17.25" customHeight="1" x14ac:dyDescent="0.3">
      <c r="A15" s="58">
        <v>10</v>
      </c>
      <c r="B15" s="137"/>
      <c r="C15" s="61" t="s">
        <v>19</v>
      </c>
      <c r="D15" s="17"/>
      <c r="E15" s="17"/>
      <c r="F15" s="17"/>
      <c r="G15" s="17">
        <v>16.908574602731701</v>
      </c>
      <c r="H15" s="17"/>
      <c r="I15" s="44"/>
      <c r="J15" s="44"/>
      <c r="K15" s="44"/>
      <c r="L15" s="78"/>
      <c r="M15" s="77">
        <v>0</v>
      </c>
      <c r="N15" s="78">
        <v>0</v>
      </c>
      <c r="O15" s="78">
        <v>-80.667662549603406</v>
      </c>
      <c r="P15" s="78"/>
      <c r="Q15" s="17">
        <v>5.8090734958111998</v>
      </c>
      <c r="R15" s="17"/>
      <c r="S15" s="17"/>
      <c r="T15" s="17">
        <v>5.3741329788119003</v>
      </c>
      <c r="U15" s="17">
        <v>0</v>
      </c>
      <c r="V15" s="17">
        <v>2.6933771766513002</v>
      </c>
      <c r="W15" s="17"/>
      <c r="X15" s="17"/>
      <c r="Y15" s="17"/>
      <c r="Z15" s="17"/>
      <c r="AA15" s="17">
        <v>1.2544208618071</v>
      </c>
      <c r="AB15" s="17"/>
      <c r="AC15" s="17">
        <v>0</v>
      </c>
      <c r="AD15" s="18">
        <f t="shared" si="0"/>
        <v>-48.628083433790202</v>
      </c>
      <c r="AE15" s="19">
        <f t="shared" si="1"/>
        <v>-5.7474858030542606</v>
      </c>
      <c r="AF15" s="92"/>
    </row>
    <row r="16" spans="1:32" ht="17.25" customHeight="1" x14ac:dyDescent="0.3">
      <c r="A16" s="58">
        <v>11</v>
      </c>
      <c r="B16" s="137"/>
      <c r="C16" s="61" t="s">
        <v>56</v>
      </c>
      <c r="D16" s="17"/>
      <c r="E16" s="17"/>
      <c r="F16" s="17"/>
      <c r="G16" s="17">
        <v>3.5960827511900999</v>
      </c>
      <c r="H16" s="17"/>
      <c r="I16" s="44"/>
      <c r="J16" s="44"/>
      <c r="K16" s="44"/>
      <c r="L16" s="78"/>
      <c r="M16" s="78"/>
      <c r="N16" s="77">
        <v>0</v>
      </c>
      <c r="O16" s="78">
        <v>-19.182781798915698</v>
      </c>
      <c r="P16" s="78"/>
      <c r="Q16" s="17">
        <v>5.0004051310394004</v>
      </c>
      <c r="R16" s="17"/>
      <c r="S16" s="17"/>
      <c r="T16" s="17">
        <v>0.39369017966480002</v>
      </c>
      <c r="U16" s="17"/>
      <c r="V16" s="17"/>
      <c r="W16" s="17"/>
      <c r="X16" s="17"/>
      <c r="Y16" s="17"/>
      <c r="Z16" s="17"/>
      <c r="AA16" s="17">
        <v>0.87731157087730005</v>
      </c>
      <c r="AB16" s="17"/>
      <c r="AC16" s="17"/>
      <c r="AD16" s="18">
        <f t="shared" si="0"/>
        <v>-9.3152921661440988</v>
      </c>
      <c r="AE16" s="19">
        <f t="shared" si="1"/>
        <v>-1.1009997864528787</v>
      </c>
      <c r="AF16" s="92"/>
    </row>
    <row r="17" spans="1:32" ht="17.25" customHeight="1" x14ac:dyDescent="0.3">
      <c r="A17" s="58">
        <v>12</v>
      </c>
      <c r="B17" s="137"/>
      <c r="C17" s="61" t="s">
        <v>57</v>
      </c>
      <c r="D17" s="17"/>
      <c r="E17" s="17"/>
      <c r="F17" s="17">
        <v>6336.3608075229404</v>
      </c>
      <c r="G17" s="17">
        <v>2362.9307788442002</v>
      </c>
      <c r="H17" s="17"/>
      <c r="I17" s="44"/>
      <c r="J17" s="44"/>
      <c r="K17" s="44">
        <v>905.45933245239405</v>
      </c>
      <c r="L17" s="78"/>
      <c r="M17" s="78"/>
      <c r="N17" s="78">
        <v>556.45253629821104</v>
      </c>
      <c r="O17" s="77">
        <v>0</v>
      </c>
      <c r="P17" s="78"/>
      <c r="Q17" s="17">
        <v>7765.5492790685103</v>
      </c>
      <c r="R17" s="17"/>
      <c r="S17" s="17"/>
      <c r="T17" s="17">
        <v>2753.9457861762999</v>
      </c>
      <c r="U17" s="17">
        <v>0</v>
      </c>
      <c r="V17" s="17">
        <v>1298.2667341798399</v>
      </c>
      <c r="W17" s="17"/>
      <c r="X17" s="17"/>
      <c r="Y17" s="17"/>
      <c r="Z17" s="17"/>
      <c r="AA17" s="17">
        <v>378.63512436973002</v>
      </c>
      <c r="AB17" s="17"/>
      <c r="AC17" s="17">
        <v>0</v>
      </c>
      <c r="AD17" s="18">
        <f t="shared" si="0"/>
        <v>22357.600378912128</v>
      </c>
      <c r="AE17" s="19">
        <f t="shared" si="1"/>
        <v>2642.5057640430714</v>
      </c>
      <c r="AF17" s="92"/>
    </row>
    <row r="18" spans="1:32" ht="17.25" customHeight="1" x14ac:dyDescent="0.3">
      <c r="A18" s="58">
        <v>13</v>
      </c>
      <c r="B18" s="138"/>
      <c r="C18" s="61" t="s">
        <v>22</v>
      </c>
      <c r="D18" s="17"/>
      <c r="E18" s="17"/>
      <c r="F18" s="17"/>
      <c r="G18" s="17"/>
      <c r="H18" s="17"/>
      <c r="I18" s="44"/>
      <c r="J18" s="44"/>
      <c r="K18" s="44"/>
      <c r="L18" s="78"/>
      <c r="M18" s="78"/>
      <c r="N18" s="78"/>
      <c r="O18" s="78"/>
      <c r="P18" s="7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8">
        <f t="shared" si="0"/>
        <v>0</v>
      </c>
      <c r="AE18" s="19">
        <f t="shared" si="1"/>
        <v>0</v>
      </c>
      <c r="AF18" s="92"/>
    </row>
    <row r="19" spans="1:32" ht="17.25" customHeight="1" x14ac:dyDescent="0.3">
      <c r="A19" s="58">
        <v>14</v>
      </c>
      <c r="B19" s="139" t="s">
        <v>37</v>
      </c>
      <c r="C19" s="62" t="s">
        <v>58</v>
      </c>
      <c r="D19" s="17"/>
      <c r="E19" s="17"/>
      <c r="F19" s="17">
        <v>-1027.0216607606701</v>
      </c>
      <c r="G19" s="17">
        <v>-279.18387292973898</v>
      </c>
      <c r="H19" s="17"/>
      <c r="I19" s="17"/>
      <c r="J19" s="17"/>
      <c r="K19" s="17">
        <v>-193.54575952930099</v>
      </c>
      <c r="L19" s="17"/>
      <c r="M19" s="17"/>
      <c r="N19" s="17">
        <v>-56.9272679671516</v>
      </c>
      <c r="O19" s="17">
        <v>-10686.8854765541</v>
      </c>
      <c r="P19" s="17"/>
      <c r="Q19" s="26">
        <v>0</v>
      </c>
      <c r="R19" s="27"/>
      <c r="S19" s="27"/>
      <c r="T19" s="17">
        <v>1983.85862709667</v>
      </c>
      <c r="U19" s="17">
        <v>0</v>
      </c>
      <c r="V19" s="17">
        <v>229.222085779233</v>
      </c>
      <c r="W19" s="17"/>
      <c r="X19" s="17"/>
      <c r="Y19" s="17"/>
      <c r="Z19" s="17"/>
      <c r="AA19" s="17">
        <v>99.8425012296902</v>
      </c>
      <c r="AB19" s="17"/>
      <c r="AC19" s="17">
        <v>0</v>
      </c>
      <c r="AD19" s="18">
        <f t="shared" si="0"/>
        <v>-9930.6408236353691</v>
      </c>
      <c r="AE19" s="19">
        <f t="shared" si="1"/>
        <v>-1173.7295225049893</v>
      </c>
      <c r="AF19" s="92"/>
    </row>
    <row r="20" spans="1:32" ht="17.25" customHeight="1" x14ac:dyDescent="0.3">
      <c r="A20" s="58">
        <v>15</v>
      </c>
      <c r="B20" s="139"/>
      <c r="C20" s="62" t="s">
        <v>24</v>
      </c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27"/>
      <c r="R20" s="26"/>
      <c r="S20" s="2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8">
        <f t="shared" si="0"/>
        <v>0</v>
      </c>
      <c r="AE20" s="19">
        <f t="shared" si="1"/>
        <v>0</v>
      </c>
      <c r="AF20" s="92"/>
    </row>
    <row r="21" spans="1:32" ht="17.25" customHeight="1" x14ac:dyDescent="0.3">
      <c r="A21" s="58">
        <v>16</v>
      </c>
      <c r="B21" s="139"/>
      <c r="C21" s="62" t="s">
        <v>25</v>
      </c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27"/>
      <c r="R21" s="27"/>
      <c r="S21" s="26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8">
        <f t="shared" si="0"/>
        <v>0</v>
      </c>
      <c r="AE21" s="19">
        <f t="shared" si="1"/>
        <v>0</v>
      </c>
      <c r="AF21" s="92"/>
    </row>
    <row r="22" spans="1:32" ht="56.25" customHeight="1" x14ac:dyDescent="0.3">
      <c r="A22" s="58">
        <v>17</v>
      </c>
      <c r="B22" s="83" t="s">
        <v>62</v>
      </c>
      <c r="C22" s="59" t="s">
        <v>26</v>
      </c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30">
        <v>0</v>
      </c>
      <c r="U22" s="17"/>
      <c r="V22" s="17"/>
      <c r="W22" s="17"/>
      <c r="X22" s="17"/>
      <c r="Y22" s="17"/>
      <c r="Z22" s="17"/>
      <c r="AA22" s="17"/>
      <c r="AB22" s="17"/>
      <c r="AC22" s="17"/>
      <c r="AD22" s="18">
        <f t="shared" si="0"/>
        <v>0</v>
      </c>
      <c r="AE22" s="19">
        <f t="shared" si="1"/>
        <v>0</v>
      </c>
      <c r="AF22" s="92"/>
    </row>
    <row r="23" spans="1:32" ht="39" customHeight="1" x14ac:dyDescent="0.3">
      <c r="A23" s="58">
        <v>18</v>
      </c>
      <c r="B23" s="140" t="s">
        <v>38</v>
      </c>
      <c r="C23" s="63" t="s">
        <v>27</v>
      </c>
      <c r="D23" s="17">
        <v>0</v>
      </c>
      <c r="E23" s="17">
        <v>0</v>
      </c>
      <c r="F23" s="17">
        <v>0</v>
      </c>
      <c r="G23" s="17"/>
      <c r="H23" s="17"/>
      <c r="I23" s="17">
        <v>0</v>
      </c>
      <c r="J23" s="17">
        <v>0</v>
      </c>
      <c r="K23" s="17"/>
      <c r="L23" s="17">
        <v>0</v>
      </c>
      <c r="M23" s="17">
        <v>0</v>
      </c>
      <c r="N23" s="17"/>
      <c r="O23" s="17">
        <v>0</v>
      </c>
      <c r="P23" s="17"/>
      <c r="Q23" s="17">
        <v>0</v>
      </c>
      <c r="R23" s="17"/>
      <c r="S23" s="17"/>
      <c r="T23" s="17"/>
      <c r="U23" s="31">
        <v>0</v>
      </c>
      <c r="V23" s="32">
        <v>0</v>
      </c>
      <c r="W23" s="17"/>
      <c r="X23" s="17">
        <v>0</v>
      </c>
      <c r="Y23" s="17"/>
      <c r="Z23" s="17"/>
      <c r="AA23" s="17">
        <v>0</v>
      </c>
      <c r="AB23" s="17"/>
      <c r="AC23" s="17">
        <v>0</v>
      </c>
      <c r="AD23" s="18">
        <f t="shared" si="0"/>
        <v>0</v>
      </c>
      <c r="AE23" s="19">
        <f t="shared" si="1"/>
        <v>0</v>
      </c>
      <c r="AF23" s="92"/>
    </row>
    <row r="24" spans="1:32" ht="39" customHeight="1" x14ac:dyDescent="0.3">
      <c r="A24" s="58">
        <v>19</v>
      </c>
      <c r="B24" s="140"/>
      <c r="C24" s="63" t="s">
        <v>59</v>
      </c>
      <c r="D24" s="17"/>
      <c r="E24" s="17"/>
      <c r="F24" s="17">
        <v>0</v>
      </c>
      <c r="G24" s="17"/>
      <c r="H24" s="17"/>
      <c r="I24" s="17"/>
      <c r="J24" s="17"/>
      <c r="K24" s="17"/>
      <c r="L24" s="17"/>
      <c r="M24" s="17"/>
      <c r="N24" s="17"/>
      <c r="O24" s="17">
        <v>0</v>
      </c>
      <c r="P24" s="17"/>
      <c r="Q24" s="17">
        <v>0</v>
      </c>
      <c r="R24" s="17"/>
      <c r="S24" s="17"/>
      <c r="T24" s="17"/>
      <c r="U24" s="32"/>
      <c r="V24" s="31">
        <v>0</v>
      </c>
      <c r="W24" s="17"/>
      <c r="X24" s="17"/>
      <c r="Y24" s="17"/>
      <c r="Z24" s="17"/>
      <c r="AA24" s="17"/>
      <c r="AB24" s="17"/>
      <c r="AC24" s="17">
        <v>0</v>
      </c>
      <c r="AD24" s="18">
        <f t="shared" si="0"/>
        <v>0</v>
      </c>
      <c r="AE24" s="19">
        <f t="shared" si="1"/>
        <v>0</v>
      </c>
      <c r="AF24" s="92"/>
    </row>
    <row r="25" spans="1:32" ht="46.5" customHeight="1" x14ac:dyDescent="0.3">
      <c r="A25" s="58">
        <v>20</v>
      </c>
      <c r="B25" s="141" t="s">
        <v>54</v>
      </c>
      <c r="C25" s="66" t="s">
        <v>29</v>
      </c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>
        <v>1.1200325653415999</v>
      </c>
      <c r="U25" s="17"/>
      <c r="V25" s="17"/>
      <c r="W25" s="33">
        <v>0</v>
      </c>
      <c r="X25" s="34"/>
      <c r="Y25" s="34"/>
      <c r="Z25" s="34"/>
      <c r="AA25" s="34"/>
      <c r="AB25" s="34"/>
      <c r="AC25" s="34">
        <v>0</v>
      </c>
      <c r="AD25" s="18">
        <f t="shared" si="0"/>
        <v>1.1200325653415999</v>
      </c>
      <c r="AE25" s="19">
        <f t="shared" si="1"/>
        <v>0.13237970353127576</v>
      </c>
      <c r="AF25" s="92"/>
    </row>
    <row r="26" spans="1:32" ht="17.25" customHeight="1" x14ac:dyDescent="0.3">
      <c r="A26" s="58">
        <v>21</v>
      </c>
      <c r="B26" s="141"/>
      <c r="C26" s="66" t="s">
        <v>30</v>
      </c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34"/>
      <c r="X26" s="33">
        <v>0</v>
      </c>
      <c r="Y26" s="34"/>
      <c r="Z26" s="34"/>
      <c r="AA26" s="34"/>
      <c r="AB26" s="34"/>
      <c r="AC26" s="34">
        <v>0</v>
      </c>
      <c r="AD26" s="18">
        <f t="shared" si="0"/>
        <v>0</v>
      </c>
      <c r="AE26" s="19">
        <f t="shared" si="1"/>
        <v>0</v>
      </c>
      <c r="AF26" s="92"/>
    </row>
    <row r="27" spans="1:32" ht="17.25" customHeight="1" x14ac:dyDescent="0.3">
      <c r="A27" s="58">
        <v>22</v>
      </c>
      <c r="B27" s="141"/>
      <c r="C27" s="66" t="s">
        <v>31</v>
      </c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34"/>
      <c r="X27" s="34"/>
      <c r="Y27" s="33">
        <v>0</v>
      </c>
      <c r="Z27" s="34"/>
      <c r="AA27" s="34"/>
      <c r="AB27" s="34"/>
      <c r="AC27" s="34"/>
      <c r="AD27" s="18">
        <f t="shared" si="0"/>
        <v>0</v>
      </c>
      <c r="AE27" s="19">
        <f t="shared" si="1"/>
        <v>0</v>
      </c>
      <c r="AF27" s="92"/>
    </row>
    <row r="28" spans="1:32" ht="17.25" customHeight="1" x14ac:dyDescent="0.3">
      <c r="A28" s="58">
        <v>23</v>
      </c>
      <c r="B28" s="141"/>
      <c r="C28" s="66" t="s">
        <v>32</v>
      </c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34"/>
      <c r="X28" s="34"/>
      <c r="Y28" s="34"/>
      <c r="Z28" s="33">
        <v>0</v>
      </c>
      <c r="AA28" s="34"/>
      <c r="AB28" s="34"/>
      <c r="AC28" s="34"/>
      <c r="AD28" s="18">
        <f t="shared" si="0"/>
        <v>0</v>
      </c>
      <c r="AE28" s="19">
        <f t="shared" si="1"/>
        <v>0</v>
      </c>
      <c r="AF28" s="92"/>
    </row>
    <row r="29" spans="1:32" ht="17.25" customHeight="1" x14ac:dyDescent="0.3">
      <c r="A29" s="58">
        <v>24</v>
      </c>
      <c r="B29" s="141"/>
      <c r="C29" s="66" t="s">
        <v>33</v>
      </c>
      <c r="D29" s="17"/>
      <c r="E29" s="17"/>
      <c r="F29" s="17">
        <v>-29.3848550004011</v>
      </c>
      <c r="G29" s="17">
        <v>-8.7570371882958007</v>
      </c>
      <c r="H29" s="17"/>
      <c r="I29" s="17"/>
      <c r="J29" s="17"/>
      <c r="K29" s="17">
        <v>-1.1136917587287001</v>
      </c>
      <c r="L29" s="17"/>
      <c r="M29" s="17"/>
      <c r="N29" s="17">
        <v>-0.2347814289504</v>
      </c>
      <c r="O29" s="17">
        <v>-63.479490007447701</v>
      </c>
      <c r="P29" s="17"/>
      <c r="Q29" s="17"/>
      <c r="R29" s="17"/>
      <c r="S29" s="17"/>
      <c r="T29" s="17">
        <v>0</v>
      </c>
      <c r="U29" s="17"/>
      <c r="V29" s="17"/>
      <c r="W29" s="34"/>
      <c r="X29" s="34"/>
      <c r="Y29" s="34"/>
      <c r="Z29" s="34"/>
      <c r="AA29" s="33">
        <v>0</v>
      </c>
      <c r="AB29" s="34"/>
      <c r="AC29" s="34"/>
      <c r="AD29" s="18">
        <f t="shared" si="0"/>
        <v>-102.9698553838237</v>
      </c>
      <c r="AE29" s="19">
        <f t="shared" si="1"/>
        <v>-12.170288034626521</v>
      </c>
      <c r="AF29" s="92"/>
    </row>
    <row r="30" spans="1:32" ht="17.25" customHeight="1" x14ac:dyDescent="0.3">
      <c r="A30" s="58">
        <v>25</v>
      </c>
      <c r="B30" s="141"/>
      <c r="C30" s="66" t="s">
        <v>34</v>
      </c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34"/>
      <c r="X30" s="34"/>
      <c r="Y30" s="34"/>
      <c r="Z30" s="34"/>
      <c r="AA30" s="34"/>
      <c r="AB30" s="33">
        <v>0</v>
      </c>
      <c r="AC30" s="34"/>
      <c r="AD30" s="18">
        <f t="shared" si="0"/>
        <v>0</v>
      </c>
      <c r="AE30" s="19">
        <f t="shared" si="1"/>
        <v>0</v>
      </c>
      <c r="AF30" s="92"/>
    </row>
    <row r="31" spans="1:32" ht="17.25" customHeight="1" x14ac:dyDescent="0.3">
      <c r="A31" s="58">
        <v>26</v>
      </c>
      <c r="B31" s="141"/>
      <c r="C31" s="66" t="s">
        <v>35</v>
      </c>
      <c r="D31" s="17">
        <v>0</v>
      </c>
      <c r="E31" s="17">
        <v>0</v>
      </c>
      <c r="F31" s="17">
        <v>0</v>
      </c>
      <c r="G31" s="17">
        <v>0</v>
      </c>
      <c r="H31" s="17"/>
      <c r="I31" s="17">
        <v>0</v>
      </c>
      <c r="J31" s="17">
        <v>0</v>
      </c>
      <c r="K31" s="17">
        <v>0</v>
      </c>
      <c r="L31" s="17">
        <v>0</v>
      </c>
      <c r="M31" s="17"/>
      <c r="N31" s="17">
        <v>0</v>
      </c>
      <c r="O31" s="17">
        <v>0</v>
      </c>
      <c r="P31" s="17"/>
      <c r="Q31" s="17">
        <v>0</v>
      </c>
      <c r="R31" s="17"/>
      <c r="S31" s="17"/>
      <c r="T31" s="17">
        <v>0</v>
      </c>
      <c r="U31" s="17">
        <v>0</v>
      </c>
      <c r="V31" s="17">
        <v>0</v>
      </c>
      <c r="W31" s="34"/>
      <c r="X31" s="34"/>
      <c r="Y31" s="34"/>
      <c r="Z31" s="34"/>
      <c r="AA31" s="34">
        <v>0</v>
      </c>
      <c r="AB31" s="34"/>
      <c r="AC31" s="33">
        <v>0</v>
      </c>
      <c r="AD31" s="18">
        <f t="shared" si="0"/>
        <v>0</v>
      </c>
      <c r="AE31" s="19">
        <f t="shared" si="1"/>
        <v>0</v>
      </c>
      <c r="AF31" s="92"/>
    </row>
    <row r="32" spans="1:32" ht="29.1" customHeight="1" x14ac:dyDescent="0.35">
      <c r="A32" s="79"/>
      <c r="B32" s="142" t="s">
        <v>47</v>
      </c>
      <c r="C32" s="142"/>
      <c r="D32" s="35">
        <f t="shared" ref="D32:AD32" si="2">SUM(D6:D31)</f>
        <v>0</v>
      </c>
      <c r="E32" s="35">
        <f t="shared" si="2"/>
        <v>0</v>
      </c>
      <c r="F32" s="35">
        <f t="shared" si="2"/>
        <v>5060.3389574331195</v>
      </c>
      <c r="G32" s="35">
        <f t="shared" si="2"/>
        <v>2758.2418274956372</v>
      </c>
      <c r="H32" s="35">
        <f t="shared" si="2"/>
        <v>0</v>
      </c>
      <c r="I32" s="35">
        <f>SUM(I6:I31)</f>
        <v>0</v>
      </c>
      <c r="J32" s="35">
        <f>SUM(J6:J31)</f>
        <v>0</v>
      </c>
      <c r="K32" s="35">
        <f>SUM(K6:K31)</f>
        <v>698.47727960390898</v>
      </c>
      <c r="L32" s="35">
        <f t="shared" si="2"/>
        <v>0</v>
      </c>
      <c r="M32" s="35">
        <f t="shared" si="2"/>
        <v>0</v>
      </c>
      <c r="N32" s="35">
        <f t="shared" si="2"/>
        <v>452.00136807321411</v>
      </c>
      <c r="O32" s="35">
        <f t="shared" si="2"/>
        <v>-35270.54200948646</v>
      </c>
      <c r="P32" s="35">
        <f t="shared" si="2"/>
        <v>0</v>
      </c>
      <c r="Q32" s="35">
        <f t="shared" si="2"/>
        <v>14132.255099038259</v>
      </c>
      <c r="R32" s="35">
        <f t="shared" si="2"/>
        <v>0</v>
      </c>
      <c r="S32" s="35">
        <f t="shared" si="2"/>
        <v>0</v>
      </c>
      <c r="T32" s="35">
        <f t="shared" si="2"/>
        <v>6189.599882706646</v>
      </c>
      <c r="U32" s="35">
        <f t="shared" si="2"/>
        <v>0</v>
      </c>
      <c r="V32" s="35">
        <f t="shared" si="2"/>
        <v>5960.1933602013551</v>
      </c>
      <c r="W32" s="35">
        <f t="shared" si="2"/>
        <v>0</v>
      </c>
      <c r="X32" s="35">
        <f t="shared" si="2"/>
        <v>0</v>
      </c>
      <c r="Y32" s="35">
        <f t="shared" si="2"/>
        <v>0</v>
      </c>
      <c r="Z32" s="35">
        <f t="shared" si="2"/>
        <v>0</v>
      </c>
      <c r="AA32" s="35">
        <f t="shared" si="2"/>
        <v>865.50998179303838</v>
      </c>
      <c r="AB32" s="35">
        <f t="shared" si="2"/>
        <v>0</v>
      </c>
      <c r="AC32" s="35">
        <f t="shared" si="2"/>
        <v>0</v>
      </c>
      <c r="AD32" s="67">
        <f t="shared" si="2"/>
        <v>846.07574685871941</v>
      </c>
      <c r="AE32" s="37"/>
      <c r="AF32" s="92"/>
    </row>
    <row r="33" spans="1:32" x14ac:dyDescent="0.35">
      <c r="A33" s="79"/>
      <c r="B33" s="134" t="str">
        <f>AE3</f>
        <v>% do Bioma</v>
      </c>
      <c r="C33" s="134"/>
      <c r="D33" s="68">
        <f t="shared" ref="D33:AC33" si="3">D32/$AD$32*100</f>
        <v>0</v>
      </c>
      <c r="E33" s="68">
        <f t="shared" si="3"/>
        <v>0</v>
      </c>
      <c r="F33" s="68">
        <f t="shared" si="3"/>
        <v>598.09526230021004</v>
      </c>
      <c r="G33" s="68">
        <f t="shared" si="3"/>
        <v>326.00412406765486</v>
      </c>
      <c r="H33" s="68">
        <f t="shared" si="3"/>
        <v>0</v>
      </c>
      <c r="I33" s="68">
        <f t="shared" si="3"/>
        <v>0</v>
      </c>
      <c r="J33" s="68">
        <f t="shared" si="3"/>
        <v>0</v>
      </c>
      <c r="K33" s="68">
        <f t="shared" si="3"/>
        <v>82.554934613974112</v>
      </c>
      <c r="L33" s="68">
        <f t="shared" si="3"/>
        <v>0</v>
      </c>
      <c r="M33" s="68">
        <f t="shared" si="3"/>
        <v>0</v>
      </c>
      <c r="N33" s="68">
        <f t="shared" si="3"/>
        <v>53.423274423287637</v>
      </c>
      <c r="O33" s="68">
        <f t="shared" si="3"/>
        <v>-4168.7215524659232</v>
      </c>
      <c r="P33" s="68">
        <f t="shared" si="3"/>
        <v>0</v>
      </c>
      <c r="Q33" s="68">
        <f t="shared" si="3"/>
        <v>1670.3297726601907</v>
      </c>
      <c r="R33" s="68">
        <f t="shared" si="3"/>
        <v>0</v>
      </c>
      <c r="S33" s="68">
        <f t="shared" si="3"/>
        <v>0</v>
      </c>
      <c r="T33" s="68">
        <f t="shared" si="3"/>
        <v>731.56569086008869</v>
      </c>
      <c r="U33" s="68">
        <f t="shared" si="3"/>
        <v>0</v>
      </c>
      <c r="V33" s="68">
        <f t="shared" si="3"/>
        <v>704.45150831118303</v>
      </c>
      <c r="W33" s="68">
        <f t="shared" si="3"/>
        <v>0</v>
      </c>
      <c r="X33" s="68">
        <f t="shared" si="3"/>
        <v>0</v>
      </c>
      <c r="Y33" s="68">
        <f t="shared" si="3"/>
        <v>0</v>
      </c>
      <c r="Z33" s="68">
        <f t="shared" si="3"/>
        <v>0</v>
      </c>
      <c r="AA33" s="68">
        <f t="shared" si="3"/>
        <v>102.29698522933364</v>
      </c>
      <c r="AB33" s="68">
        <f t="shared" si="3"/>
        <v>0</v>
      </c>
      <c r="AC33" s="68">
        <f t="shared" si="3"/>
        <v>0</v>
      </c>
      <c r="AD33" s="69"/>
      <c r="AE33" s="69"/>
      <c r="AF33" s="92"/>
    </row>
    <row r="34" spans="1:32" x14ac:dyDescent="0.35">
      <c r="A34" s="79"/>
      <c r="B34" s="80"/>
      <c r="C34" s="79"/>
      <c r="D34" s="79"/>
      <c r="E34" s="79"/>
      <c r="F34" s="79"/>
      <c r="G34" s="79"/>
      <c r="H34" s="79"/>
      <c r="I34" s="79"/>
      <c r="J34" s="79"/>
      <c r="K34" s="79"/>
      <c r="L34" s="79"/>
      <c r="M34" s="79"/>
      <c r="N34" s="79"/>
      <c r="O34" s="79"/>
      <c r="P34" s="79"/>
      <c r="Q34" s="79"/>
      <c r="R34" s="79"/>
      <c r="S34" s="79"/>
      <c r="T34" s="79"/>
      <c r="U34" s="79"/>
      <c r="V34" s="79"/>
      <c r="W34" s="79"/>
      <c r="X34" s="79"/>
      <c r="Y34" s="79"/>
      <c r="Z34" s="79"/>
      <c r="AA34" s="79"/>
      <c r="AB34" s="79"/>
      <c r="AC34" s="79"/>
      <c r="AD34" s="79"/>
      <c r="AE34" s="79"/>
      <c r="AF34" s="92"/>
    </row>
    <row r="35" spans="1:32" x14ac:dyDescent="0.35">
      <c r="A35" s="79"/>
      <c r="B35" s="80"/>
      <c r="C35" s="79"/>
      <c r="D35" s="79"/>
      <c r="E35" s="79"/>
      <c r="F35" s="79"/>
      <c r="G35" s="79"/>
      <c r="H35" s="79"/>
      <c r="I35" s="79"/>
      <c r="J35" s="79"/>
      <c r="K35" s="79"/>
      <c r="L35" s="79"/>
      <c r="M35" s="79"/>
      <c r="N35" s="79"/>
      <c r="O35" s="79"/>
      <c r="P35" s="79"/>
      <c r="Q35" s="79"/>
      <c r="R35" s="79"/>
      <c r="S35" s="79"/>
      <c r="T35" s="79"/>
      <c r="U35" s="79"/>
      <c r="V35" s="79"/>
      <c r="W35" s="79"/>
      <c r="X35" s="79"/>
      <c r="Y35" s="79"/>
      <c r="Z35" s="79"/>
      <c r="AA35" s="79"/>
      <c r="AB35" s="79"/>
      <c r="AC35" s="79"/>
      <c r="AD35" s="79"/>
      <c r="AE35" s="79"/>
      <c r="AF35" s="92"/>
    </row>
    <row r="36" spans="1:32" x14ac:dyDescent="0.35">
      <c r="A36" s="79"/>
      <c r="B36" s="80"/>
      <c r="C36" s="79"/>
      <c r="D36" s="79"/>
      <c r="E36" s="79"/>
      <c r="F36" s="79"/>
      <c r="G36" s="79"/>
      <c r="H36" s="79"/>
      <c r="I36" s="79"/>
      <c r="J36" s="79"/>
      <c r="K36" s="79"/>
      <c r="L36" s="79"/>
      <c r="M36" s="79"/>
      <c r="N36" s="79"/>
      <c r="O36" s="79"/>
      <c r="P36" s="79"/>
      <c r="Q36" s="79"/>
      <c r="R36" s="79"/>
      <c r="S36" s="79"/>
      <c r="T36" s="79"/>
      <c r="U36" s="79"/>
      <c r="V36" s="79"/>
      <c r="W36" s="79"/>
      <c r="X36" s="79"/>
      <c r="Y36" s="79"/>
      <c r="Z36" s="79"/>
      <c r="AA36" s="79"/>
      <c r="AB36" s="79"/>
      <c r="AC36" s="79"/>
      <c r="AD36" s="79"/>
      <c r="AE36" s="79"/>
      <c r="AF36" s="92"/>
    </row>
    <row r="37" spans="1:32" x14ac:dyDescent="0.35">
      <c r="A37" s="79"/>
      <c r="B37" s="80"/>
      <c r="C37" s="79"/>
      <c r="D37" s="84"/>
      <c r="E37" s="84"/>
      <c r="F37" s="84"/>
      <c r="G37" s="84"/>
      <c r="H37" s="84"/>
      <c r="I37" s="84"/>
      <c r="J37" s="84"/>
      <c r="K37" s="84"/>
      <c r="L37" s="84"/>
      <c r="M37" s="84"/>
      <c r="N37" s="84"/>
      <c r="O37" s="84"/>
      <c r="P37" s="84"/>
      <c r="Q37" s="84"/>
      <c r="R37" s="84"/>
      <c r="S37" s="84"/>
      <c r="T37" s="84"/>
      <c r="U37" s="84"/>
      <c r="V37" s="84"/>
      <c r="W37" s="84"/>
      <c r="X37" s="84"/>
      <c r="Y37" s="84"/>
      <c r="Z37" s="84"/>
      <c r="AA37" s="84"/>
      <c r="AB37" s="84"/>
      <c r="AC37" s="84"/>
      <c r="AD37" s="79"/>
      <c r="AE37" s="79"/>
      <c r="AF37" s="92"/>
    </row>
    <row r="38" spans="1:32" x14ac:dyDescent="0.35">
      <c r="A38" s="79"/>
      <c r="B38" s="80"/>
      <c r="C38" s="79"/>
      <c r="D38" s="84"/>
      <c r="E38" s="84"/>
      <c r="F38" s="84"/>
      <c r="G38" s="84"/>
      <c r="H38" s="84"/>
      <c r="I38" s="84"/>
      <c r="J38" s="84"/>
      <c r="K38" s="84"/>
      <c r="L38" s="84"/>
      <c r="M38" s="84"/>
      <c r="N38" s="84"/>
      <c r="O38" s="84"/>
      <c r="P38" s="84"/>
      <c r="Q38" s="84"/>
      <c r="R38" s="84"/>
      <c r="S38" s="84"/>
      <c r="T38" s="84"/>
      <c r="U38" s="84"/>
      <c r="V38" s="84"/>
      <c r="W38" s="84"/>
      <c r="X38" s="84"/>
      <c r="Y38" s="84"/>
      <c r="Z38" s="84"/>
      <c r="AA38" s="84"/>
      <c r="AB38" s="84"/>
      <c r="AC38" s="84"/>
      <c r="AD38" s="79"/>
      <c r="AE38" s="79"/>
      <c r="AF38" s="92"/>
    </row>
    <row r="39" spans="1:32" x14ac:dyDescent="0.35">
      <c r="C39" s="93"/>
      <c r="D39" s="84"/>
      <c r="E39" s="84"/>
      <c r="F39" s="84"/>
      <c r="G39" s="84"/>
      <c r="H39" s="84"/>
      <c r="I39" s="84"/>
      <c r="J39" s="84"/>
      <c r="K39" s="84"/>
      <c r="L39" s="84"/>
      <c r="M39" s="84"/>
      <c r="N39" s="84"/>
      <c r="O39" s="84"/>
      <c r="P39" s="84"/>
      <c r="Q39" s="84"/>
      <c r="R39" s="84"/>
      <c r="S39" s="84"/>
      <c r="T39" s="84"/>
      <c r="U39" s="84"/>
      <c r="V39" s="84"/>
      <c r="W39" s="84"/>
      <c r="X39" s="84"/>
      <c r="Y39" s="84"/>
      <c r="Z39" s="84"/>
      <c r="AA39" s="84"/>
      <c r="AB39" s="84"/>
      <c r="AC39" s="84"/>
    </row>
    <row r="40" spans="1:32" x14ac:dyDescent="0.35">
      <c r="C40" s="93"/>
      <c r="D40" s="84"/>
      <c r="E40" s="84"/>
      <c r="F40" s="84"/>
      <c r="G40" s="84"/>
      <c r="H40" s="84"/>
      <c r="I40" s="84"/>
      <c r="J40" s="84"/>
      <c r="K40" s="84"/>
      <c r="L40" s="84"/>
      <c r="M40" s="84"/>
      <c r="N40" s="84"/>
      <c r="O40" s="84"/>
      <c r="P40" s="84"/>
      <c r="Q40" s="84"/>
      <c r="R40" s="84"/>
      <c r="S40" s="84"/>
      <c r="T40" s="84"/>
      <c r="U40" s="84"/>
      <c r="V40" s="84"/>
      <c r="W40" s="84"/>
      <c r="X40" s="84"/>
      <c r="Y40" s="84"/>
      <c r="Z40" s="84"/>
      <c r="AA40" s="84"/>
      <c r="AB40" s="84"/>
      <c r="AC40" s="84"/>
    </row>
    <row r="41" spans="1:32" x14ac:dyDescent="0.35">
      <c r="C41" s="93"/>
      <c r="D41" s="84"/>
      <c r="E41" s="84"/>
      <c r="F41" s="84"/>
      <c r="G41" s="84"/>
      <c r="H41" s="84"/>
      <c r="I41" s="84"/>
      <c r="J41" s="84"/>
      <c r="K41" s="84"/>
      <c r="L41" s="84"/>
      <c r="M41" s="84"/>
      <c r="N41" s="84"/>
      <c r="O41" s="84"/>
      <c r="P41" s="84"/>
      <c r="Q41" s="84"/>
      <c r="R41" s="84"/>
      <c r="S41" s="84"/>
      <c r="T41" s="84"/>
      <c r="U41" s="84"/>
      <c r="V41" s="84"/>
      <c r="W41" s="84"/>
      <c r="X41" s="84"/>
      <c r="Y41" s="84"/>
      <c r="Z41" s="84"/>
      <c r="AA41" s="84"/>
      <c r="AB41" s="84"/>
      <c r="AC41" s="84"/>
    </row>
    <row r="42" spans="1:32" x14ac:dyDescent="0.35">
      <c r="C42" s="79"/>
      <c r="D42" s="84"/>
      <c r="E42" s="84"/>
      <c r="F42" s="84"/>
      <c r="G42" s="84"/>
      <c r="H42" s="84"/>
      <c r="I42" s="84"/>
      <c r="J42" s="84"/>
      <c r="K42" s="84"/>
      <c r="L42" s="84"/>
      <c r="M42" s="84"/>
      <c r="N42" s="84"/>
      <c r="O42" s="84"/>
      <c r="P42" s="84"/>
      <c r="Q42" s="84"/>
      <c r="R42" s="84"/>
      <c r="S42" s="84"/>
      <c r="T42" s="84"/>
      <c r="U42" s="84"/>
      <c r="V42" s="84"/>
      <c r="W42" s="84"/>
      <c r="X42" s="84"/>
      <c r="Y42" s="84"/>
      <c r="Z42" s="84"/>
      <c r="AA42" s="84"/>
      <c r="AB42" s="84"/>
      <c r="AC42" s="84"/>
    </row>
    <row r="43" spans="1:32" x14ac:dyDescent="0.35">
      <c r="C43" s="79"/>
      <c r="D43" s="84"/>
      <c r="E43" s="84"/>
      <c r="F43" s="84"/>
      <c r="G43" s="84"/>
      <c r="H43" s="84"/>
      <c r="I43" s="84"/>
      <c r="J43" s="84"/>
      <c r="K43" s="84"/>
      <c r="L43" s="84"/>
      <c r="M43" s="84"/>
      <c r="N43" s="84"/>
      <c r="O43" s="84"/>
      <c r="P43" s="84"/>
      <c r="Q43" s="84"/>
      <c r="R43" s="84"/>
      <c r="S43" s="84"/>
      <c r="T43" s="84"/>
      <c r="U43" s="84"/>
      <c r="V43" s="84"/>
      <c r="W43" s="84"/>
      <c r="X43" s="84"/>
      <c r="Y43" s="84"/>
      <c r="Z43" s="84"/>
      <c r="AA43" s="84"/>
      <c r="AB43" s="84"/>
      <c r="AC43" s="84"/>
    </row>
    <row r="44" spans="1:32" x14ac:dyDescent="0.35">
      <c r="C44" s="93"/>
      <c r="D44" s="84"/>
      <c r="E44" s="84"/>
      <c r="F44" s="84"/>
      <c r="G44" s="84"/>
      <c r="H44" s="84"/>
      <c r="I44" s="84"/>
      <c r="J44" s="84"/>
      <c r="K44" s="84"/>
      <c r="L44" s="84"/>
      <c r="M44" s="84"/>
      <c r="N44" s="84"/>
      <c r="O44" s="84"/>
      <c r="P44" s="84"/>
      <c r="Q44" s="84"/>
      <c r="R44" s="84"/>
      <c r="S44" s="84"/>
      <c r="T44" s="84"/>
      <c r="U44" s="84"/>
      <c r="V44" s="84"/>
      <c r="W44" s="84"/>
      <c r="X44" s="84"/>
      <c r="Y44" s="84"/>
      <c r="Z44" s="84"/>
      <c r="AA44" s="84"/>
      <c r="AB44" s="84"/>
      <c r="AC44" s="84"/>
    </row>
    <row r="45" spans="1:32" x14ac:dyDescent="0.35">
      <c r="C45" s="93"/>
      <c r="D45" s="84"/>
      <c r="E45" s="84"/>
      <c r="F45" s="84"/>
      <c r="G45" s="84"/>
      <c r="H45" s="84"/>
      <c r="I45" s="84"/>
      <c r="J45" s="84"/>
      <c r="K45" s="84"/>
      <c r="L45" s="84"/>
      <c r="M45" s="84"/>
      <c r="N45" s="84"/>
      <c r="O45" s="84"/>
      <c r="P45" s="84"/>
      <c r="Q45" s="84"/>
      <c r="R45" s="84"/>
      <c r="S45" s="84"/>
      <c r="T45" s="84"/>
      <c r="U45" s="84"/>
      <c r="V45" s="84"/>
      <c r="W45" s="84"/>
      <c r="X45" s="84"/>
      <c r="Y45" s="84"/>
      <c r="Z45" s="84"/>
      <c r="AA45" s="84"/>
      <c r="AB45" s="84"/>
      <c r="AC45" s="84"/>
    </row>
    <row r="46" spans="1:32" x14ac:dyDescent="0.35">
      <c r="C46" s="93"/>
      <c r="D46" s="84"/>
      <c r="E46" s="84"/>
      <c r="F46" s="84"/>
      <c r="G46" s="84"/>
      <c r="H46" s="84"/>
      <c r="I46" s="84"/>
      <c r="J46" s="84"/>
      <c r="K46" s="84"/>
      <c r="L46" s="84"/>
      <c r="M46" s="84"/>
      <c r="N46" s="84"/>
      <c r="O46" s="84"/>
      <c r="P46" s="84"/>
      <c r="Q46" s="84"/>
      <c r="R46" s="84"/>
      <c r="S46" s="84"/>
      <c r="T46" s="84"/>
      <c r="U46" s="84"/>
      <c r="V46" s="84"/>
      <c r="W46" s="84"/>
      <c r="X46" s="84"/>
      <c r="Y46" s="84"/>
      <c r="Z46" s="84"/>
      <c r="AA46" s="84"/>
      <c r="AB46" s="84"/>
      <c r="AC46" s="84"/>
    </row>
    <row r="47" spans="1:32" x14ac:dyDescent="0.35">
      <c r="C47" s="79"/>
      <c r="D47" s="84"/>
      <c r="E47" s="84"/>
      <c r="F47" s="84"/>
      <c r="G47" s="84"/>
      <c r="H47" s="84"/>
      <c r="I47" s="84"/>
      <c r="J47" s="84"/>
      <c r="K47" s="84"/>
      <c r="L47" s="84"/>
      <c r="M47" s="84"/>
      <c r="N47" s="84"/>
      <c r="O47" s="84"/>
      <c r="P47" s="84"/>
      <c r="Q47" s="84"/>
      <c r="R47" s="84"/>
      <c r="S47" s="84"/>
      <c r="T47" s="84"/>
      <c r="U47" s="84"/>
      <c r="V47" s="84"/>
      <c r="W47" s="84"/>
      <c r="X47" s="84"/>
      <c r="Y47" s="84"/>
      <c r="Z47" s="84"/>
      <c r="AA47" s="84"/>
      <c r="AB47" s="84"/>
      <c r="AC47" s="84"/>
    </row>
    <row r="48" spans="1:32" x14ac:dyDescent="0.35">
      <c r="C48" s="79"/>
      <c r="D48" s="84"/>
      <c r="E48" s="84"/>
      <c r="F48" s="84"/>
      <c r="G48" s="84"/>
      <c r="H48" s="84"/>
      <c r="I48" s="84"/>
      <c r="J48" s="84"/>
      <c r="K48" s="84"/>
      <c r="L48" s="84"/>
      <c r="M48" s="84"/>
      <c r="N48" s="84"/>
      <c r="O48" s="84"/>
      <c r="P48" s="84"/>
      <c r="Q48" s="84"/>
      <c r="R48" s="84"/>
      <c r="S48" s="84"/>
      <c r="T48" s="84"/>
      <c r="U48" s="84"/>
      <c r="V48" s="84"/>
      <c r="W48" s="84"/>
      <c r="X48" s="84"/>
      <c r="Y48" s="84"/>
      <c r="Z48" s="84"/>
      <c r="AA48" s="84"/>
      <c r="AB48" s="84"/>
      <c r="AC48" s="84"/>
    </row>
    <row r="49" spans="3:29" x14ac:dyDescent="0.35">
      <c r="C49" s="93"/>
      <c r="D49" s="84"/>
      <c r="E49" s="84"/>
      <c r="F49" s="84"/>
      <c r="G49" s="84"/>
      <c r="H49" s="84"/>
      <c r="I49" s="84"/>
      <c r="J49" s="84"/>
      <c r="K49" s="84"/>
      <c r="L49" s="84"/>
      <c r="M49" s="84"/>
      <c r="N49" s="84"/>
      <c r="O49" s="84"/>
      <c r="P49" s="84"/>
      <c r="Q49" s="84"/>
      <c r="R49" s="84"/>
      <c r="S49" s="84"/>
      <c r="T49" s="84"/>
      <c r="U49" s="84"/>
      <c r="V49" s="84"/>
      <c r="W49" s="84"/>
      <c r="X49" s="84"/>
      <c r="Y49" s="84"/>
      <c r="Z49" s="84"/>
      <c r="AA49" s="84"/>
      <c r="AB49" s="84"/>
      <c r="AC49" s="84"/>
    </row>
    <row r="50" spans="3:29" x14ac:dyDescent="0.35">
      <c r="C50" s="93"/>
      <c r="D50" s="84"/>
      <c r="E50" s="84"/>
      <c r="F50" s="84"/>
      <c r="G50" s="84"/>
      <c r="H50" s="84"/>
      <c r="I50" s="84"/>
      <c r="J50" s="84"/>
      <c r="K50" s="84"/>
      <c r="L50" s="84"/>
      <c r="M50" s="84"/>
      <c r="N50" s="84"/>
      <c r="O50" s="84"/>
      <c r="P50" s="84"/>
      <c r="Q50" s="84"/>
      <c r="R50" s="84"/>
      <c r="S50" s="84"/>
      <c r="T50" s="84"/>
      <c r="U50" s="84"/>
      <c r="V50" s="84"/>
      <c r="W50" s="84"/>
      <c r="X50" s="84"/>
      <c r="Y50" s="84"/>
      <c r="Z50" s="84"/>
      <c r="AA50" s="84"/>
      <c r="AB50" s="84"/>
      <c r="AC50" s="84"/>
    </row>
    <row r="51" spans="3:29" x14ac:dyDescent="0.35">
      <c r="C51" s="93"/>
      <c r="D51" s="84"/>
      <c r="E51" s="84"/>
      <c r="F51" s="84"/>
      <c r="G51" s="84"/>
      <c r="H51" s="84"/>
      <c r="I51" s="84"/>
      <c r="J51" s="84"/>
      <c r="K51" s="84"/>
      <c r="L51" s="84"/>
      <c r="M51" s="84"/>
      <c r="N51" s="84"/>
      <c r="O51" s="84"/>
      <c r="P51" s="84"/>
      <c r="Q51" s="84"/>
      <c r="R51" s="84"/>
      <c r="S51" s="84"/>
      <c r="T51" s="84"/>
      <c r="U51" s="84"/>
      <c r="V51" s="84"/>
      <c r="W51" s="84"/>
      <c r="X51" s="84"/>
      <c r="Y51" s="84"/>
      <c r="Z51" s="84"/>
      <c r="AA51" s="84"/>
      <c r="AB51" s="84"/>
      <c r="AC51" s="84"/>
    </row>
    <row r="52" spans="3:29" x14ac:dyDescent="0.35">
      <c r="C52" s="79"/>
      <c r="D52" s="84"/>
      <c r="E52" s="84"/>
      <c r="F52" s="84"/>
      <c r="G52" s="84"/>
      <c r="H52" s="84"/>
      <c r="I52" s="84"/>
      <c r="J52" s="84"/>
      <c r="K52" s="84"/>
      <c r="L52" s="84"/>
      <c r="M52" s="84"/>
      <c r="N52" s="84"/>
      <c r="O52" s="84"/>
      <c r="P52" s="84"/>
      <c r="Q52" s="84"/>
      <c r="R52" s="84"/>
      <c r="S52" s="84"/>
      <c r="T52" s="84"/>
      <c r="U52" s="84"/>
      <c r="V52" s="84"/>
      <c r="W52" s="84"/>
      <c r="X52" s="84"/>
      <c r="Y52" s="84"/>
      <c r="Z52" s="84"/>
      <c r="AA52" s="84"/>
      <c r="AB52" s="84"/>
      <c r="AC52" s="84"/>
    </row>
    <row r="53" spans="3:29" x14ac:dyDescent="0.35">
      <c r="C53" s="79"/>
      <c r="D53" s="84"/>
      <c r="E53" s="84"/>
      <c r="F53" s="84"/>
      <c r="G53" s="84"/>
      <c r="H53" s="84"/>
      <c r="I53" s="84"/>
      <c r="J53" s="84"/>
      <c r="K53" s="84"/>
      <c r="L53" s="84"/>
      <c r="M53" s="84"/>
      <c r="N53" s="84"/>
      <c r="O53" s="84"/>
      <c r="P53" s="84"/>
      <c r="Q53" s="84"/>
      <c r="R53" s="84"/>
      <c r="S53" s="84"/>
      <c r="T53" s="84"/>
      <c r="U53" s="84"/>
      <c r="V53" s="84"/>
      <c r="W53" s="84"/>
      <c r="X53" s="84"/>
      <c r="Y53" s="84"/>
      <c r="Z53" s="84"/>
      <c r="AA53" s="84"/>
      <c r="AB53" s="84"/>
      <c r="AC53" s="84"/>
    </row>
    <row r="54" spans="3:29" x14ac:dyDescent="0.35">
      <c r="C54" s="93"/>
      <c r="D54" s="84"/>
      <c r="E54" s="84"/>
      <c r="F54" s="84"/>
      <c r="G54" s="84"/>
      <c r="H54" s="84"/>
      <c r="I54" s="84"/>
      <c r="J54" s="84"/>
      <c r="K54" s="84"/>
      <c r="L54" s="84"/>
      <c r="M54" s="84"/>
      <c r="N54" s="84"/>
      <c r="O54" s="84"/>
      <c r="P54" s="84"/>
      <c r="Q54" s="84"/>
      <c r="R54" s="84"/>
      <c r="S54" s="84"/>
      <c r="T54" s="84"/>
      <c r="U54" s="84"/>
      <c r="V54" s="84"/>
      <c r="W54" s="84"/>
      <c r="X54" s="84"/>
      <c r="Y54" s="84"/>
      <c r="Z54" s="84"/>
      <c r="AA54" s="84"/>
      <c r="AB54" s="84"/>
      <c r="AC54" s="84"/>
    </row>
    <row r="55" spans="3:29" x14ac:dyDescent="0.35">
      <c r="C55" s="93"/>
      <c r="D55" s="84"/>
      <c r="E55" s="84"/>
      <c r="F55" s="84"/>
      <c r="G55" s="84"/>
      <c r="H55" s="84"/>
      <c r="I55" s="84"/>
      <c r="J55" s="84"/>
      <c r="K55" s="84"/>
      <c r="L55" s="84"/>
      <c r="M55" s="84"/>
      <c r="N55" s="84"/>
      <c r="O55" s="84"/>
      <c r="P55" s="84"/>
      <c r="Q55" s="84"/>
      <c r="R55" s="84"/>
      <c r="S55" s="84"/>
      <c r="T55" s="84"/>
      <c r="U55" s="84"/>
      <c r="V55" s="84"/>
      <c r="W55" s="84"/>
      <c r="X55" s="84"/>
      <c r="Y55" s="84"/>
      <c r="Z55" s="84"/>
      <c r="AA55" s="84"/>
      <c r="AB55" s="84"/>
      <c r="AC55" s="84"/>
    </row>
    <row r="56" spans="3:29" x14ac:dyDescent="0.35">
      <c r="C56" s="93"/>
      <c r="D56" s="84"/>
      <c r="E56" s="84"/>
      <c r="F56" s="84"/>
      <c r="G56" s="84"/>
      <c r="H56" s="84"/>
      <c r="I56" s="84"/>
      <c r="J56" s="84"/>
      <c r="K56" s="84"/>
      <c r="L56" s="84"/>
      <c r="M56" s="84"/>
      <c r="N56" s="84"/>
      <c r="O56" s="84"/>
      <c r="P56" s="84"/>
      <c r="Q56" s="84"/>
      <c r="R56" s="84"/>
      <c r="S56" s="84"/>
      <c r="T56" s="84"/>
      <c r="U56" s="84"/>
      <c r="V56" s="84"/>
      <c r="W56" s="84"/>
      <c r="X56" s="84"/>
      <c r="Y56" s="84"/>
      <c r="Z56" s="84"/>
      <c r="AA56" s="84"/>
      <c r="AB56" s="84"/>
      <c r="AC56" s="84"/>
    </row>
    <row r="57" spans="3:29" x14ac:dyDescent="0.35">
      <c r="C57" s="79"/>
      <c r="D57" s="84"/>
      <c r="E57" s="84"/>
      <c r="F57" s="84"/>
      <c r="G57" s="84"/>
      <c r="H57" s="84"/>
      <c r="I57" s="84"/>
      <c r="J57" s="84"/>
      <c r="K57" s="84"/>
      <c r="L57" s="84"/>
      <c r="M57" s="84"/>
      <c r="N57" s="84"/>
      <c r="O57" s="84"/>
      <c r="P57" s="84"/>
      <c r="Q57" s="84"/>
      <c r="R57" s="84"/>
      <c r="S57" s="84"/>
      <c r="T57" s="84"/>
      <c r="U57" s="84"/>
      <c r="V57" s="84"/>
      <c r="W57" s="84"/>
      <c r="X57" s="84"/>
      <c r="Y57" s="84"/>
      <c r="Z57" s="84"/>
      <c r="AA57" s="84"/>
      <c r="AB57" s="84"/>
      <c r="AC57" s="84"/>
    </row>
    <row r="58" spans="3:29" x14ac:dyDescent="0.35">
      <c r="C58" s="79"/>
      <c r="D58" s="84"/>
      <c r="E58" s="84"/>
      <c r="F58" s="84"/>
      <c r="G58" s="84"/>
      <c r="H58" s="84"/>
      <c r="I58" s="84"/>
      <c r="J58" s="84"/>
      <c r="K58" s="84"/>
      <c r="L58" s="84"/>
      <c r="M58" s="84"/>
      <c r="N58" s="84"/>
      <c r="O58" s="84"/>
      <c r="P58" s="84"/>
      <c r="Q58" s="84"/>
      <c r="R58" s="84"/>
      <c r="S58" s="84"/>
      <c r="T58" s="84"/>
      <c r="U58" s="84"/>
      <c r="V58" s="84"/>
      <c r="W58" s="84"/>
      <c r="X58" s="84"/>
      <c r="Y58" s="84"/>
      <c r="Z58" s="84"/>
      <c r="AA58" s="84"/>
      <c r="AB58" s="84"/>
      <c r="AC58" s="84"/>
    </row>
    <row r="59" spans="3:29" x14ac:dyDescent="0.35">
      <c r="C59" s="93"/>
      <c r="D59" s="84"/>
      <c r="E59" s="84"/>
      <c r="F59" s="84"/>
      <c r="G59" s="84"/>
      <c r="H59" s="84"/>
      <c r="I59" s="84"/>
      <c r="J59" s="84"/>
      <c r="K59" s="84"/>
      <c r="L59" s="84"/>
      <c r="M59" s="84"/>
      <c r="N59" s="84"/>
      <c r="O59" s="84"/>
      <c r="P59" s="84"/>
      <c r="Q59" s="84"/>
      <c r="R59" s="84"/>
      <c r="S59" s="84"/>
      <c r="T59" s="84"/>
      <c r="U59" s="84"/>
      <c r="V59" s="84"/>
      <c r="W59" s="84"/>
      <c r="X59" s="84"/>
      <c r="Y59" s="84"/>
      <c r="Z59" s="84"/>
      <c r="AA59" s="84"/>
      <c r="AB59" s="84"/>
      <c r="AC59" s="84"/>
    </row>
    <row r="60" spans="3:29" x14ac:dyDescent="0.35">
      <c r="C60" s="93"/>
      <c r="D60" s="84"/>
      <c r="E60" s="84"/>
      <c r="F60" s="84"/>
      <c r="G60" s="84"/>
      <c r="H60" s="84"/>
      <c r="I60" s="84"/>
      <c r="J60" s="84"/>
      <c r="K60" s="84"/>
      <c r="L60" s="84"/>
      <c r="M60" s="84"/>
      <c r="N60" s="84"/>
      <c r="O60" s="84"/>
      <c r="P60" s="84"/>
      <c r="Q60" s="84"/>
      <c r="R60" s="84"/>
      <c r="S60" s="84"/>
      <c r="T60" s="84"/>
      <c r="U60" s="84"/>
      <c r="V60" s="84"/>
      <c r="W60" s="84"/>
      <c r="X60" s="84"/>
      <c r="Y60" s="84"/>
      <c r="Z60" s="84"/>
      <c r="AA60" s="84"/>
      <c r="AB60" s="84"/>
      <c r="AC60" s="84"/>
    </row>
    <row r="61" spans="3:29" x14ac:dyDescent="0.35">
      <c r="C61" s="93"/>
      <c r="D61" s="84"/>
      <c r="E61" s="84"/>
      <c r="F61" s="84"/>
      <c r="G61" s="84"/>
      <c r="H61" s="84"/>
      <c r="I61" s="84"/>
      <c r="J61" s="84"/>
      <c r="K61" s="84"/>
      <c r="L61" s="84"/>
      <c r="M61" s="84"/>
      <c r="N61" s="84"/>
      <c r="O61" s="84"/>
      <c r="P61" s="84"/>
      <c r="Q61" s="84"/>
      <c r="R61" s="84"/>
      <c r="S61" s="84"/>
      <c r="T61" s="84"/>
      <c r="U61" s="84"/>
      <c r="V61" s="84"/>
      <c r="W61" s="84"/>
      <c r="X61" s="84"/>
      <c r="Y61" s="84"/>
      <c r="Z61" s="84"/>
      <c r="AA61" s="84"/>
      <c r="AB61" s="84"/>
      <c r="AC61" s="84"/>
    </row>
    <row r="62" spans="3:29" x14ac:dyDescent="0.35">
      <c r="C62" s="79"/>
      <c r="D62" s="84"/>
      <c r="E62" s="84"/>
      <c r="F62" s="84"/>
      <c r="G62" s="84"/>
      <c r="H62" s="84"/>
      <c r="I62" s="84"/>
      <c r="J62" s="84"/>
      <c r="K62" s="84"/>
      <c r="L62" s="84"/>
      <c r="M62" s="84"/>
      <c r="N62" s="84"/>
      <c r="O62" s="84"/>
      <c r="P62" s="84"/>
      <c r="Q62" s="84"/>
      <c r="R62" s="84"/>
      <c r="S62" s="84"/>
      <c r="T62" s="84"/>
      <c r="U62" s="84"/>
      <c r="V62" s="84"/>
      <c r="W62" s="84"/>
      <c r="X62" s="84"/>
      <c r="Y62" s="84"/>
      <c r="Z62" s="84"/>
      <c r="AA62" s="84"/>
      <c r="AB62" s="84"/>
      <c r="AC62" s="84"/>
    </row>
  </sheetData>
  <mergeCells count="17">
    <mergeCell ref="B33:C33"/>
    <mergeCell ref="B6:B10"/>
    <mergeCell ref="B11:B18"/>
    <mergeCell ref="B19:B21"/>
    <mergeCell ref="B23:B24"/>
    <mergeCell ref="B25:B31"/>
    <mergeCell ref="B32:C32"/>
    <mergeCell ref="B2:AE2"/>
    <mergeCell ref="B3:C5"/>
    <mergeCell ref="D3:AC3"/>
    <mergeCell ref="AD3:AD5"/>
    <mergeCell ref="AE3:AE5"/>
    <mergeCell ref="D4:H4"/>
    <mergeCell ref="I4:P4"/>
    <mergeCell ref="Q4:S4"/>
    <mergeCell ref="U4:V4"/>
    <mergeCell ref="W4:AC4"/>
  </mergeCells>
  <pageMargins left="0.78749999999999998" right="0.78749999999999998" top="1.05277777777778" bottom="1.05277777777778" header="0.78749999999999998" footer="0.78749999999999998"/>
  <pageSetup paperSize="9" firstPageNumber="0" orientation="portrait" r:id="rId1"/>
  <headerFooter>
    <oddHeader>&amp;C&amp;"Times New Roman,Regular"&amp;12&amp;A</oddHeader>
    <oddFooter>&amp;C&amp;"Times New Roman,Regular"&amp;12Página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F62"/>
  <sheetViews>
    <sheetView showGridLines="0" zoomScale="60" zoomScaleNormal="60" workbookViewId="0">
      <selection sqref="A1:XFD1048576"/>
    </sheetView>
  </sheetViews>
  <sheetFormatPr defaultRowHeight="16.2" x14ac:dyDescent="0.35"/>
  <cols>
    <col min="1" max="1" width="4.33203125" style="85" bestFit="1" customWidth="1"/>
    <col min="2" max="2" width="10.77734375" style="86" customWidth="1"/>
    <col min="3" max="3" width="10.77734375" style="85" customWidth="1"/>
    <col min="4" max="31" width="12.77734375" style="85" customWidth="1"/>
    <col min="32" max="16384" width="8.88671875" style="93"/>
  </cols>
  <sheetData>
    <row r="1" spans="1:32" ht="29.25" customHeight="1" x14ac:dyDescent="0.35">
      <c r="A1" s="79"/>
      <c r="B1" s="80"/>
      <c r="C1" s="57"/>
      <c r="D1" s="58">
        <v>1</v>
      </c>
      <c r="E1" s="58">
        <v>2</v>
      </c>
      <c r="F1" s="58">
        <v>3</v>
      </c>
      <c r="G1" s="58">
        <v>4</v>
      </c>
      <c r="H1" s="58">
        <v>5</v>
      </c>
      <c r="I1" s="58">
        <v>6</v>
      </c>
      <c r="J1" s="58">
        <v>7</v>
      </c>
      <c r="K1" s="58">
        <v>8</v>
      </c>
      <c r="L1" s="58">
        <v>9</v>
      </c>
      <c r="M1" s="58">
        <v>10</v>
      </c>
      <c r="N1" s="58">
        <v>11</v>
      </c>
      <c r="O1" s="58">
        <v>12</v>
      </c>
      <c r="P1" s="58">
        <v>13</v>
      </c>
      <c r="Q1" s="58">
        <v>14</v>
      </c>
      <c r="R1" s="58">
        <v>15</v>
      </c>
      <c r="S1" s="58">
        <v>16</v>
      </c>
      <c r="T1" s="58">
        <v>17</v>
      </c>
      <c r="U1" s="58">
        <v>18</v>
      </c>
      <c r="V1" s="58">
        <v>19</v>
      </c>
      <c r="W1" s="58">
        <v>20</v>
      </c>
      <c r="X1" s="58">
        <v>21</v>
      </c>
      <c r="Y1" s="58">
        <v>22</v>
      </c>
      <c r="Z1" s="58">
        <v>23</v>
      </c>
      <c r="AA1" s="58">
        <v>24</v>
      </c>
      <c r="AB1" s="58">
        <v>25</v>
      </c>
      <c r="AC1" s="58">
        <v>26</v>
      </c>
      <c r="AD1" s="57"/>
      <c r="AE1" s="57"/>
      <c r="AF1" s="92"/>
    </row>
    <row r="2" spans="1:32" ht="15.75" customHeight="1" x14ac:dyDescent="0.35">
      <c r="A2" s="79"/>
      <c r="B2" s="122" t="s">
        <v>66</v>
      </c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  <c r="T2" s="122"/>
      <c r="U2" s="122"/>
      <c r="V2" s="122"/>
      <c r="W2" s="122"/>
      <c r="X2" s="122"/>
      <c r="Y2" s="122"/>
      <c r="Z2" s="122"/>
      <c r="AA2" s="122"/>
      <c r="AB2" s="122"/>
      <c r="AC2" s="122"/>
      <c r="AD2" s="122"/>
      <c r="AE2" s="122"/>
      <c r="AF2" s="92"/>
    </row>
    <row r="3" spans="1:32" ht="15.75" customHeight="1" x14ac:dyDescent="0.35">
      <c r="A3" s="79"/>
      <c r="B3" s="122" t="s">
        <v>0</v>
      </c>
      <c r="C3" s="122"/>
      <c r="D3" s="123" t="s">
        <v>49</v>
      </c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  <c r="Q3" s="123"/>
      <c r="R3" s="123"/>
      <c r="S3" s="123"/>
      <c r="T3" s="123"/>
      <c r="U3" s="123"/>
      <c r="V3" s="123"/>
      <c r="W3" s="123"/>
      <c r="X3" s="123"/>
      <c r="Y3" s="123"/>
      <c r="Z3" s="123"/>
      <c r="AA3" s="123"/>
      <c r="AB3" s="123"/>
      <c r="AC3" s="123"/>
      <c r="AD3" s="122" t="s">
        <v>50</v>
      </c>
      <c r="AE3" s="124" t="s">
        <v>3</v>
      </c>
      <c r="AF3" s="92"/>
    </row>
    <row r="4" spans="1:32" ht="31.5" customHeight="1" x14ac:dyDescent="0.35">
      <c r="A4" s="79"/>
      <c r="B4" s="122"/>
      <c r="C4" s="122"/>
      <c r="D4" s="127" t="s">
        <v>4</v>
      </c>
      <c r="E4" s="127"/>
      <c r="F4" s="127"/>
      <c r="G4" s="127"/>
      <c r="H4" s="127"/>
      <c r="I4" s="128" t="s">
        <v>5</v>
      </c>
      <c r="J4" s="129"/>
      <c r="K4" s="129"/>
      <c r="L4" s="129"/>
      <c r="M4" s="129"/>
      <c r="N4" s="129"/>
      <c r="O4" s="129"/>
      <c r="P4" s="130"/>
      <c r="Q4" s="131" t="s">
        <v>6</v>
      </c>
      <c r="R4" s="131"/>
      <c r="S4" s="131"/>
      <c r="T4" s="59" t="s">
        <v>7</v>
      </c>
      <c r="U4" s="132" t="s">
        <v>8</v>
      </c>
      <c r="V4" s="132"/>
      <c r="W4" s="133" t="s">
        <v>54</v>
      </c>
      <c r="X4" s="133"/>
      <c r="Y4" s="133"/>
      <c r="Z4" s="133"/>
      <c r="AA4" s="133"/>
      <c r="AB4" s="133"/>
      <c r="AC4" s="133"/>
      <c r="AD4" s="122"/>
      <c r="AE4" s="125"/>
      <c r="AF4" s="92"/>
    </row>
    <row r="5" spans="1:32" x14ac:dyDescent="0.35">
      <c r="A5" s="79"/>
      <c r="B5" s="122"/>
      <c r="C5" s="122"/>
      <c r="D5" s="60" t="s">
        <v>10</v>
      </c>
      <c r="E5" s="60" t="s">
        <v>11</v>
      </c>
      <c r="F5" s="60" t="s">
        <v>55</v>
      </c>
      <c r="G5" s="60" t="s">
        <v>36</v>
      </c>
      <c r="H5" s="60" t="s">
        <v>14</v>
      </c>
      <c r="I5" s="61" t="s">
        <v>15</v>
      </c>
      <c r="J5" s="61" t="s">
        <v>16</v>
      </c>
      <c r="K5" s="61" t="s">
        <v>17</v>
      </c>
      <c r="L5" s="61" t="s">
        <v>18</v>
      </c>
      <c r="M5" s="61" t="s">
        <v>19</v>
      </c>
      <c r="N5" s="61" t="s">
        <v>56</v>
      </c>
      <c r="O5" s="61" t="s">
        <v>57</v>
      </c>
      <c r="P5" s="61" t="s">
        <v>22</v>
      </c>
      <c r="Q5" s="62" t="s">
        <v>58</v>
      </c>
      <c r="R5" s="62" t="s">
        <v>24</v>
      </c>
      <c r="S5" s="62" t="s">
        <v>25</v>
      </c>
      <c r="T5" s="59" t="s">
        <v>26</v>
      </c>
      <c r="U5" s="63" t="s">
        <v>27</v>
      </c>
      <c r="V5" s="63" t="s">
        <v>59</v>
      </c>
      <c r="W5" s="64" t="s">
        <v>29</v>
      </c>
      <c r="X5" s="64" t="s">
        <v>30</v>
      </c>
      <c r="Y5" s="64" t="s">
        <v>31</v>
      </c>
      <c r="Z5" s="64" t="s">
        <v>32</v>
      </c>
      <c r="AA5" s="64" t="s">
        <v>33</v>
      </c>
      <c r="AB5" s="64" t="s">
        <v>34</v>
      </c>
      <c r="AC5" s="64" t="s">
        <v>35</v>
      </c>
      <c r="AD5" s="122"/>
      <c r="AE5" s="126"/>
      <c r="AF5" s="92"/>
    </row>
    <row r="6" spans="1:32" ht="17.25" customHeight="1" x14ac:dyDescent="0.3">
      <c r="A6" s="58">
        <v>1</v>
      </c>
      <c r="B6" s="135" t="s">
        <v>4</v>
      </c>
      <c r="C6" s="60" t="s">
        <v>10</v>
      </c>
      <c r="D6" s="15">
        <v>0</v>
      </c>
      <c r="E6" s="16">
        <v>0</v>
      </c>
      <c r="F6" s="16">
        <v>0</v>
      </c>
      <c r="G6" s="16">
        <v>229.597119069022</v>
      </c>
      <c r="H6" s="16"/>
      <c r="I6" s="17"/>
      <c r="J6" s="17"/>
      <c r="K6" s="17"/>
      <c r="L6" s="17"/>
      <c r="M6" s="17"/>
      <c r="N6" s="17"/>
      <c r="O6" s="17">
        <v>-5376.2334732817599</v>
      </c>
      <c r="P6" s="17"/>
      <c r="Q6" s="17">
        <v>2410.29820098644</v>
      </c>
      <c r="R6" s="17">
        <v>4.3281381847019</v>
      </c>
      <c r="S6" s="17">
        <v>224.78196224147399</v>
      </c>
      <c r="T6" s="17">
        <v>248.913960711198</v>
      </c>
      <c r="U6" s="17"/>
      <c r="V6" s="17">
        <v>318.49938375494798</v>
      </c>
      <c r="W6" s="17"/>
      <c r="X6" s="17"/>
      <c r="Y6" s="17"/>
      <c r="Z6" s="17"/>
      <c r="AA6" s="17">
        <v>144.72316740776901</v>
      </c>
      <c r="AB6" s="17"/>
      <c r="AC6" s="17">
        <v>0</v>
      </c>
      <c r="AD6" s="18">
        <f t="shared" ref="AD6:AD16" si="0">SUM(D6:AC6)</f>
        <v>-1795.0915409262075</v>
      </c>
      <c r="AE6" s="19">
        <f t="shared" ref="AE6:AE31" si="1">AD6/$AD$32*100</f>
        <v>-8.5971995433967354</v>
      </c>
      <c r="AF6" s="92"/>
    </row>
    <row r="7" spans="1:32" ht="17.25" customHeight="1" x14ac:dyDescent="0.3">
      <c r="A7" s="58">
        <v>2</v>
      </c>
      <c r="B7" s="135"/>
      <c r="C7" s="60" t="s">
        <v>11</v>
      </c>
      <c r="D7" s="16"/>
      <c r="E7" s="15">
        <v>0</v>
      </c>
      <c r="F7" s="16">
        <v>0</v>
      </c>
      <c r="G7" s="16">
        <v>3.7711122779449999</v>
      </c>
      <c r="H7" s="16"/>
      <c r="I7" s="17"/>
      <c r="J7" s="17"/>
      <c r="K7" s="17"/>
      <c r="L7" s="17"/>
      <c r="M7" s="17"/>
      <c r="N7" s="17"/>
      <c r="O7" s="17">
        <v>-274.48200258861601</v>
      </c>
      <c r="P7" s="17"/>
      <c r="Q7" s="17">
        <v>165.49929286637999</v>
      </c>
      <c r="R7" s="17">
        <v>6.9280460188899995E-2</v>
      </c>
      <c r="S7" s="17">
        <v>7.2647764501436001</v>
      </c>
      <c r="T7" s="17">
        <v>46.057175253278601</v>
      </c>
      <c r="U7" s="17"/>
      <c r="V7" s="17">
        <v>3.6472793090522999</v>
      </c>
      <c r="W7" s="17"/>
      <c r="X7" s="17"/>
      <c r="Y7" s="17"/>
      <c r="Z7" s="17"/>
      <c r="AA7" s="17">
        <v>13.3829833147561</v>
      </c>
      <c r="AB7" s="17"/>
      <c r="AC7" s="17"/>
      <c r="AD7" s="18">
        <f t="shared" si="0"/>
        <v>-34.790102656871511</v>
      </c>
      <c r="AE7" s="19">
        <f t="shared" si="1"/>
        <v>-0.16661961123278257</v>
      </c>
      <c r="AF7" s="92"/>
    </row>
    <row r="8" spans="1:32" ht="17.25" customHeight="1" x14ac:dyDescent="0.3">
      <c r="A8" s="58">
        <v>3</v>
      </c>
      <c r="B8" s="135"/>
      <c r="C8" s="60" t="s">
        <v>55</v>
      </c>
      <c r="D8" s="16"/>
      <c r="E8" s="16"/>
      <c r="F8" s="15">
        <v>0</v>
      </c>
      <c r="G8" s="16">
        <v>56.7443523328769</v>
      </c>
      <c r="H8" s="16"/>
      <c r="I8" s="17"/>
      <c r="J8" s="17"/>
      <c r="K8" s="17"/>
      <c r="L8" s="17"/>
      <c r="M8" s="17"/>
      <c r="N8" s="17"/>
      <c r="O8" s="17">
        <v>-1034.01921849064</v>
      </c>
      <c r="P8" s="17"/>
      <c r="Q8" s="17">
        <v>253.74855852307101</v>
      </c>
      <c r="R8" s="17">
        <v>1.43628046124</v>
      </c>
      <c r="S8" s="17">
        <v>23.500833036095599</v>
      </c>
      <c r="T8" s="17">
        <v>24.480683337097201</v>
      </c>
      <c r="U8" s="17"/>
      <c r="V8" s="17">
        <v>12.8053865934098</v>
      </c>
      <c r="W8" s="17"/>
      <c r="X8" s="17"/>
      <c r="Y8" s="17"/>
      <c r="Z8" s="17"/>
      <c r="AA8" s="17">
        <v>11.718372528369599</v>
      </c>
      <c r="AB8" s="17"/>
      <c r="AC8" s="17">
        <v>0</v>
      </c>
      <c r="AD8" s="18">
        <f t="shared" si="0"/>
        <v>-649.58475167847985</v>
      </c>
      <c r="AE8" s="19">
        <f t="shared" si="1"/>
        <v>-3.1110445362837797</v>
      </c>
      <c r="AF8" s="92"/>
    </row>
    <row r="9" spans="1:32" ht="17.25" customHeight="1" x14ac:dyDescent="0.3">
      <c r="A9" s="58">
        <v>4</v>
      </c>
      <c r="B9" s="135"/>
      <c r="C9" s="60" t="s">
        <v>36</v>
      </c>
      <c r="D9" s="16"/>
      <c r="E9" s="16"/>
      <c r="F9" s="16">
        <v>-42.2001596704958</v>
      </c>
      <c r="G9" s="15">
        <v>0</v>
      </c>
      <c r="H9" s="16"/>
      <c r="I9" s="17"/>
      <c r="J9" s="17"/>
      <c r="K9" s="17">
        <v>-1.8738096151060999</v>
      </c>
      <c r="L9" s="17"/>
      <c r="M9" s="17"/>
      <c r="N9" s="17">
        <v>-2.8908752855486002</v>
      </c>
      <c r="O9" s="17">
        <v>-375.81770664967598</v>
      </c>
      <c r="P9" s="17"/>
      <c r="Q9" s="17">
        <v>33.016787485655001</v>
      </c>
      <c r="R9" s="17">
        <v>-3.4487267281113998</v>
      </c>
      <c r="S9" s="17">
        <v>8.6122943615352998</v>
      </c>
      <c r="T9" s="17">
        <v>18.9339716296384</v>
      </c>
      <c r="U9" s="17"/>
      <c r="V9" s="17">
        <v>0.73552219848599998</v>
      </c>
      <c r="W9" s="17"/>
      <c r="X9" s="17"/>
      <c r="Y9" s="17"/>
      <c r="Z9" s="17"/>
      <c r="AA9" s="17">
        <v>2.3467694106852002</v>
      </c>
      <c r="AB9" s="17"/>
      <c r="AC9" s="17"/>
      <c r="AD9" s="18">
        <f t="shared" si="0"/>
        <v>-362.58593286293791</v>
      </c>
      <c r="AE9" s="19">
        <f t="shared" si="1"/>
        <v>-1.7365262692079455</v>
      </c>
      <c r="AF9" s="92"/>
    </row>
    <row r="10" spans="1:32" ht="17.25" customHeight="1" x14ac:dyDescent="0.3">
      <c r="A10" s="58">
        <v>5</v>
      </c>
      <c r="B10" s="135"/>
      <c r="C10" s="60" t="s">
        <v>14</v>
      </c>
      <c r="D10" s="16"/>
      <c r="E10" s="16"/>
      <c r="F10" s="16"/>
      <c r="G10" s="16"/>
      <c r="H10" s="15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8">
        <f t="shared" si="0"/>
        <v>0</v>
      </c>
      <c r="AE10" s="19">
        <f t="shared" si="1"/>
        <v>0</v>
      </c>
      <c r="AF10" s="92"/>
    </row>
    <row r="11" spans="1:32" ht="17.25" customHeight="1" x14ac:dyDescent="0.3">
      <c r="A11" s="58">
        <v>6</v>
      </c>
      <c r="B11" s="136" t="s">
        <v>5</v>
      </c>
      <c r="C11" s="61" t="s">
        <v>15</v>
      </c>
      <c r="D11" s="17"/>
      <c r="E11" s="17"/>
      <c r="F11" s="17"/>
      <c r="G11" s="17">
        <v>60.072036707686898</v>
      </c>
      <c r="H11" s="17"/>
      <c r="I11" s="76">
        <v>0</v>
      </c>
      <c r="J11" s="44">
        <v>0</v>
      </c>
      <c r="K11" s="44">
        <v>0</v>
      </c>
      <c r="L11" s="44"/>
      <c r="M11" s="44"/>
      <c r="N11" s="44"/>
      <c r="O11" s="44">
        <v>-1189.6126738937201</v>
      </c>
      <c r="P11" s="44"/>
      <c r="Q11" s="17">
        <v>587.65043367111502</v>
      </c>
      <c r="R11" s="17">
        <v>0.6242900278372</v>
      </c>
      <c r="S11" s="17">
        <v>17.1631072462772</v>
      </c>
      <c r="T11" s="17">
        <v>49.455265912358797</v>
      </c>
      <c r="U11" s="17"/>
      <c r="V11" s="17">
        <v>155.62978109841799</v>
      </c>
      <c r="W11" s="17"/>
      <c r="X11" s="17"/>
      <c r="Y11" s="17"/>
      <c r="Z11" s="17"/>
      <c r="AA11" s="17">
        <v>21.216843417263402</v>
      </c>
      <c r="AB11" s="17"/>
      <c r="AC11" s="17"/>
      <c r="AD11" s="18">
        <f t="shared" si="0"/>
        <v>-297.80091581276349</v>
      </c>
      <c r="AE11" s="19">
        <f t="shared" si="1"/>
        <v>-1.4262525554143128</v>
      </c>
      <c r="AF11" s="92"/>
    </row>
    <row r="12" spans="1:32" ht="17.25" customHeight="1" x14ac:dyDescent="0.3">
      <c r="A12" s="58">
        <v>7</v>
      </c>
      <c r="B12" s="137"/>
      <c r="C12" s="61" t="s">
        <v>16</v>
      </c>
      <c r="D12" s="17"/>
      <c r="E12" s="17"/>
      <c r="F12" s="17"/>
      <c r="G12" s="17">
        <v>5.1686049131303999</v>
      </c>
      <c r="H12" s="17"/>
      <c r="I12" s="44"/>
      <c r="J12" s="76">
        <v>0</v>
      </c>
      <c r="K12" s="44">
        <v>0</v>
      </c>
      <c r="L12" s="44"/>
      <c r="M12" s="44"/>
      <c r="N12" s="44"/>
      <c r="O12" s="44">
        <v>-107.828986609015</v>
      </c>
      <c r="P12" s="44"/>
      <c r="Q12" s="17">
        <v>54.141471244295197</v>
      </c>
      <c r="R12" s="17"/>
      <c r="S12" s="17"/>
      <c r="T12" s="17">
        <v>5.9483658634058996</v>
      </c>
      <c r="U12" s="17"/>
      <c r="V12" s="17">
        <v>0.69335242094899996</v>
      </c>
      <c r="W12" s="17"/>
      <c r="X12" s="17"/>
      <c r="Y12" s="17"/>
      <c r="Z12" s="17"/>
      <c r="AA12" s="17">
        <v>4.7851796671792997</v>
      </c>
      <c r="AB12" s="17"/>
      <c r="AC12" s="17"/>
      <c r="AD12" s="18">
        <f t="shared" si="0"/>
        <v>-37.092012500055219</v>
      </c>
      <c r="AE12" s="19">
        <f t="shared" si="1"/>
        <v>-0.17764410653097137</v>
      </c>
      <c r="AF12" s="92"/>
    </row>
    <row r="13" spans="1:32" ht="17.25" customHeight="1" x14ac:dyDescent="0.3">
      <c r="A13" s="58">
        <v>8</v>
      </c>
      <c r="B13" s="137"/>
      <c r="C13" s="61" t="s">
        <v>17</v>
      </c>
      <c r="D13" s="17"/>
      <c r="E13" s="17"/>
      <c r="F13" s="17"/>
      <c r="G13" s="17">
        <v>1.8203468178616999</v>
      </c>
      <c r="H13" s="17"/>
      <c r="I13" s="44"/>
      <c r="J13" s="44"/>
      <c r="K13" s="76">
        <v>0</v>
      </c>
      <c r="L13" s="44"/>
      <c r="M13" s="44"/>
      <c r="N13" s="44"/>
      <c r="O13" s="44">
        <v>-146.138281920465</v>
      </c>
      <c r="P13" s="44"/>
      <c r="Q13" s="17">
        <v>58.2169873152489</v>
      </c>
      <c r="R13" s="17">
        <v>5.3365353549600002E-2</v>
      </c>
      <c r="S13" s="17">
        <v>2.0134577166134</v>
      </c>
      <c r="T13" s="17">
        <v>5.0707750638473996</v>
      </c>
      <c r="U13" s="17"/>
      <c r="V13" s="17">
        <v>3.6744104127005</v>
      </c>
      <c r="W13" s="17"/>
      <c r="X13" s="17"/>
      <c r="Y13" s="17"/>
      <c r="Z13" s="17"/>
      <c r="AA13" s="17">
        <v>1.9986982506491</v>
      </c>
      <c r="AB13" s="17"/>
      <c r="AC13" s="17"/>
      <c r="AD13" s="18">
        <f t="shared" si="0"/>
        <v>-73.290240989994416</v>
      </c>
      <c r="AE13" s="19">
        <f t="shared" si="1"/>
        <v>-0.3510076294212332</v>
      </c>
      <c r="AF13" s="92"/>
    </row>
    <row r="14" spans="1:32" ht="17.25" customHeight="1" x14ac:dyDescent="0.3">
      <c r="A14" s="58">
        <v>9</v>
      </c>
      <c r="B14" s="137"/>
      <c r="C14" s="61" t="s">
        <v>18</v>
      </c>
      <c r="D14" s="17"/>
      <c r="E14" s="17"/>
      <c r="F14" s="17"/>
      <c r="G14" s="17">
        <v>35.988726020199003</v>
      </c>
      <c r="H14" s="17"/>
      <c r="I14" s="44"/>
      <c r="J14" s="44"/>
      <c r="K14" s="44"/>
      <c r="L14" s="77">
        <v>0</v>
      </c>
      <c r="M14" s="78">
        <v>0</v>
      </c>
      <c r="N14" s="78">
        <v>0</v>
      </c>
      <c r="O14" s="78">
        <v>-185.86756998734401</v>
      </c>
      <c r="P14" s="78"/>
      <c r="Q14" s="17">
        <v>127.07636351139701</v>
      </c>
      <c r="R14" s="17">
        <v>0.3892516017307</v>
      </c>
      <c r="S14" s="17">
        <v>7.1545221537915999</v>
      </c>
      <c r="T14" s="17">
        <v>5.7439816000684001</v>
      </c>
      <c r="U14" s="17"/>
      <c r="V14" s="17">
        <v>59.235902913211099</v>
      </c>
      <c r="W14" s="17"/>
      <c r="X14" s="17"/>
      <c r="Y14" s="17"/>
      <c r="Z14" s="17"/>
      <c r="AA14" s="17">
        <v>5.1503215319800999</v>
      </c>
      <c r="AB14" s="17"/>
      <c r="AC14" s="17"/>
      <c r="AD14" s="18">
        <f t="shared" si="0"/>
        <v>54.871499345033897</v>
      </c>
      <c r="AE14" s="19">
        <f t="shared" si="1"/>
        <v>0.26279508223364301</v>
      </c>
      <c r="AF14" s="92"/>
    </row>
    <row r="15" spans="1:32" ht="17.25" customHeight="1" x14ac:dyDescent="0.3">
      <c r="A15" s="58">
        <v>10</v>
      </c>
      <c r="B15" s="137"/>
      <c r="C15" s="61" t="s">
        <v>19</v>
      </c>
      <c r="D15" s="17"/>
      <c r="E15" s="17"/>
      <c r="F15" s="17"/>
      <c r="G15" s="17">
        <v>3.1025050347065002</v>
      </c>
      <c r="H15" s="17"/>
      <c r="I15" s="44"/>
      <c r="J15" s="44"/>
      <c r="K15" s="44"/>
      <c r="L15" s="78"/>
      <c r="M15" s="77">
        <v>0</v>
      </c>
      <c r="N15" s="78">
        <v>0</v>
      </c>
      <c r="O15" s="78">
        <v>-26.490093825625699</v>
      </c>
      <c r="P15" s="78"/>
      <c r="Q15" s="17">
        <v>11.882305232297799</v>
      </c>
      <c r="R15" s="17">
        <v>2.3711918771000002E-3</v>
      </c>
      <c r="S15" s="17">
        <v>0.15094150712810001</v>
      </c>
      <c r="T15" s="17">
        <v>0.44734681648669999</v>
      </c>
      <c r="U15" s="17"/>
      <c r="V15" s="17">
        <v>0.1192798886517</v>
      </c>
      <c r="W15" s="17"/>
      <c r="X15" s="17"/>
      <c r="Y15" s="17"/>
      <c r="Z15" s="17"/>
      <c r="AA15" s="17">
        <v>0.26129358165420002</v>
      </c>
      <c r="AB15" s="17"/>
      <c r="AC15" s="17"/>
      <c r="AD15" s="18">
        <f t="shared" si="0"/>
        <v>-10.524050572823599</v>
      </c>
      <c r="AE15" s="19">
        <f t="shared" si="1"/>
        <v>-5.0402645612535109E-2</v>
      </c>
      <c r="AF15" s="92"/>
    </row>
    <row r="16" spans="1:32" ht="17.25" customHeight="1" x14ac:dyDescent="0.3">
      <c r="A16" s="58">
        <v>11</v>
      </c>
      <c r="B16" s="137"/>
      <c r="C16" s="61" t="s">
        <v>56</v>
      </c>
      <c r="D16" s="17"/>
      <c r="E16" s="17"/>
      <c r="F16" s="17"/>
      <c r="G16" s="17">
        <v>14.450585297534699</v>
      </c>
      <c r="H16" s="17"/>
      <c r="I16" s="44"/>
      <c r="J16" s="44"/>
      <c r="K16" s="44"/>
      <c r="L16" s="78"/>
      <c r="M16" s="78"/>
      <c r="N16" s="77">
        <v>0</v>
      </c>
      <c r="O16" s="78">
        <v>-42.371165420575103</v>
      </c>
      <c r="P16" s="78"/>
      <c r="Q16" s="17">
        <v>18.161555417614199</v>
      </c>
      <c r="R16" s="17">
        <v>0.22064941821090001</v>
      </c>
      <c r="S16" s="17">
        <v>1.5521732560418999</v>
      </c>
      <c r="T16" s="17">
        <v>1.2985475555368</v>
      </c>
      <c r="U16" s="17"/>
      <c r="V16" s="17">
        <v>1.3665718518136001</v>
      </c>
      <c r="W16" s="17"/>
      <c r="X16" s="17"/>
      <c r="Y16" s="17"/>
      <c r="Z16" s="17"/>
      <c r="AA16" s="17">
        <v>0.1231456434492</v>
      </c>
      <c r="AB16" s="17"/>
      <c r="AC16" s="17"/>
      <c r="AD16" s="18">
        <f t="shared" si="0"/>
        <v>-5.1979369803738029</v>
      </c>
      <c r="AE16" s="19">
        <f t="shared" si="1"/>
        <v>-2.4894385837959717E-2</v>
      </c>
      <c r="AF16" s="92"/>
    </row>
    <row r="17" spans="1:32" ht="17.25" customHeight="1" x14ac:dyDescent="0.3">
      <c r="A17" s="58">
        <v>12</v>
      </c>
      <c r="B17" s="137"/>
      <c r="C17" s="61" t="s">
        <v>57</v>
      </c>
      <c r="D17" s="17"/>
      <c r="E17" s="17"/>
      <c r="F17" s="17">
        <v>1478.0444289857601</v>
      </c>
      <c r="G17" s="17">
        <v>2817.45413408267</v>
      </c>
      <c r="H17" s="17"/>
      <c r="I17" s="44"/>
      <c r="J17" s="44"/>
      <c r="K17" s="44">
        <v>230.260633864673</v>
      </c>
      <c r="L17" s="78"/>
      <c r="M17" s="78"/>
      <c r="N17" s="78">
        <v>59.291648644557903</v>
      </c>
      <c r="O17" s="77">
        <v>0</v>
      </c>
      <c r="P17" s="78">
        <v>5272.0670988103702</v>
      </c>
      <c r="Q17" s="17">
        <v>10856.9909821287</v>
      </c>
      <c r="R17" s="17">
        <v>121.046715773355</v>
      </c>
      <c r="S17" s="17">
        <v>2528.2788665887301</v>
      </c>
      <c r="T17" s="17">
        <v>1255.04695308378</v>
      </c>
      <c r="U17" s="17"/>
      <c r="V17" s="17">
        <v>417.83410644943399</v>
      </c>
      <c r="W17" s="17"/>
      <c r="X17" s="17"/>
      <c r="Y17" s="17"/>
      <c r="Z17" s="17"/>
      <c r="AA17" s="17">
        <v>195.84759460849301</v>
      </c>
      <c r="AB17" s="17"/>
      <c r="AC17" s="17">
        <v>0</v>
      </c>
      <c r="AD17" s="18">
        <f t="shared" ref="AD17:AD31" si="2">SUM(D17:AC17)</f>
        <v>25232.163163020527</v>
      </c>
      <c r="AE17" s="19">
        <f t="shared" si="1"/>
        <v>120.84394398745005</v>
      </c>
      <c r="AF17" s="92"/>
    </row>
    <row r="18" spans="1:32" ht="17.25" customHeight="1" x14ac:dyDescent="0.3">
      <c r="A18" s="58">
        <v>13</v>
      </c>
      <c r="B18" s="138"/>
      <c r="C18" s="61" t="s">
        <v>22</v>
      </c>
      <c r="D18" s="17"/>
      <c r="E18" s="17"/>
      <c r="F18" s="17"/>
      <c r="G18" s="17"/>
      <c r="H18" s="17"/>
      <c r="I18" s="44"/>
      <c r="J18" s="44"/>
      <c r="K18" s="44"/>
      <c r="L18" s="78"/>
      <c r="M18" s="78"/>
      <c r="N18" s="78"/>
      <c r="O18" s="78"/>
      <c r="P18" s="7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8">
        <f t="shared" si="2"/>
        <v>0</v>
      </c>
      <c r="AE18" s="19">
        <f t="shared" si="1"/>
        <v>0</v>
      </c>
      <c r="AF18" s="92"/>
    </row>
    <row r="19" spans="1:32" ht="17.25" customHeight="1" x14ac:dyDescent="0.3">
      <c r="A19" s="58">
        <v>14</v>
      </c>
      <c r="B19" s="139" t="s">
        <v>37</v>
      </c>
      <c r="C19" s="62" t="s">
        <v>58</v>
      </c>
      <c r="D19" s="17"/>
      <c r="E19" s="17"/>
      <c r="F19" s="17">
        <v>-73.441389052332099</v>
      </c>
      <c r="G19" s="17">
        <v>-85.390467543490104</v>
      </c>
      <c r="H19" s="17"/>
      <c r="I19" s="17"/>
      <c r="J19" s="17"/>
      <c r="K19" s="17">
        <v>-12.725718303645399</v>
      </c>
      <c r="L19" s="17"/>
      <c r="M19" s="17"/>
      <c r="N19" s="17">
        <v>-8.0116781222704994</v>
      </c>
      <c r="O19" s="17">
        <v>-1595.8786287330699</v>
      </c>
      <c r="P19" s="17"/>
      <c r="Q19" s="26">
        <v>0</v>
      </c>
      <c r="R19" s="27">
        <v>0</v>
      </c>
      <c r="S19" s="27">
        <v>0</v>
      </c>
      <c r="T19" s="17">
        <v>583.06062767768401</v>
      </c>
      <c r="U19" s="17"/>
      <c r="V19" s="17">
        <v>34.436024948149999</v>
      </c>
      <c r="W19" s="17"/>
      <c r="X19" s="17"/>
      <c r="Y19" s="17"/>
      <c r="Z19" s="17"/>
      <c r="AA19" s="17">
        <v>26.686526692278601</v>
      </c>
      <c r="AB19" s="17"/>
      <c r="AC19" s="17"/>
      <c r="AD19" s="18">
        <f t="shared" si="2"/>
        <v>-1131.2647024366954</v>
      </c>
      <c r="AE19" s="19">
        <f t="shared" si="1"/>
        <v>-5.4179456375976569</v>
      </c>
      <c r="AF19" s="92"/>
    </row>
    <row r="20" spans="1:32" ht="17.25" customHeight="1" x14ac:dyDescent="0.3">
      <c r="A20" s="58">
        <v>15</v>
      </c>
      <c r="B20" s="139"/>
      <c r="C20" s="62" t="s">
        <v>24</v>
      </c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27"/>
      <c r="R20" s="26"/>
      <c r="S20" s="2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8">
        <f t="shared" si="2"/>
        <v>0</v>
      </c>
      <c r="AE20" s="19">
        <f t="shared" si="1"/>
        <v>0</v>
      </c>
      <c r="AF20" s="92"/>
    </row>
    <row r="21" spans="1:32" ht="15" customHeight="1" x14ac:dyDescent="0.3">
      <c r="A21" s="58">
        <v>16</v>
      </c>
      <c r="B21" s="139"/>
      <c r="C21" s="62" t="s">
        <v>25</v>
      </c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27"/>
      <c r="R21" s="27"/>
      <c r="S21" s="26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8">
        <f t="shared" si="2"/>
        <v>0</v>
      </c>
      <c r="AE21" s="19">
        <f t="shared" si="1"/>
        <v>0</v>
      </c>
      <c r="AF21" s="92"/>
    </row>
    <row r="22" spans="1:32" ht="66.599999999999994" x14ac:dyDescent="0.3">
      <c r="A22" s="58">
        <v>17</v>
      </c>
      <c r="B22" s="83" t="s">
        <v>7</v>
      </c>
      <c r="C22" s="59" t="s">
        <v>26</v>
      </c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30">
        <v>0</v>
      </c>
      <c r="U22" s="17"/>
      <c r="V22" s="17"/>
      <c r="W22" s="17"/>
      <c r="X22" s="17"/>
      <c r="Y22" s="17"/>
      <c r="Z22" s="17"/>
      <c r="AA22" s="17"/>
      <c r="AB22" s="17"/>
      <c r="AC22" s="17"/>
      <c r="AD22" s="18">
        <f t="shared" si="2"/>
        <v>0</v>
      </c>
      <c r="AE22" s="19">
        <f t="shared" si="1"/>
        <v>0</v>
      </c>
      <c r="AF22" s="92"/>
    </row>
    <row r="23" spans="1:32" ht="39" customHeight="1" x14ac:dyDescent="0.3">
      <c r="A23" s="58">
        <v>18</v>
      </c>
      <c r="B23" s="140" t="s">
        <v>38</v>
      </c>
      <c r="C23" s="63" t="s">
        <v>27</v>
      </c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31">
        <v>0</v>
      </c>
      <c r="V23" s="32">
        <v>0</v>
      </c>
      <c r="W23" s="17"/>
      <c r="X23" s="17"/>
      <c r="Y23" s="17"/>
      <c r="Z23" s="17"/>
      <c r="AA23" s="17"/>
      <c r="AB23" s="17"/>
      <c r="AC23" s="17"/>
      <c r="AD23" s="18">
        <f t="shared" si="2"/>
        <v>0</v>
      </c>
      <c r="AE23" s="19">
        <f t="shared" si="1"/>
        <v>0</v>
      </c>
      <c r="AF23" s="92"/>
    </row>
    <row r="24" spans="1:32" ht="39" customHeight="1" x14ac:dyDescent="0.3">
      <c r="A24" s="58">
        <v>19</v>
      </c>
      <c r="B24" s="140"/>
      <c r="C24" s="63" t="s">
        <v>59</v>
      </c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32"/>
      <c r="V24" s="31">
        <v>0</v>
      </c>
      <c r="W24" s="17"/>
      <c r="X24" s="17"/>
      <c r="Y24" s="17"/>
      <c r="Z24" s="17"/>
      <c r="AA24" s="17"/>
      <c r="AB24" s="17"/>
      <c r="AC24" s="17"/>
      <c r="AD24" s="18">
        <f t="shared" si="2"/>
        <v>0</v>
      </c>
      <c r="AE24" s="19">
        <f t="shared" si="1"/>
        <v>0</v>
      </c>
      <c r="AF24" s="92"/>
    </row>
    <row r="25" spans="1:32" ht="46.5" customHeight="1" x14ac:dyDescent="0.3">
      <c r="A25" s="58">
        <v>20</v>
      </c>
      <c r="B25" s="141" t="s">
        <v>54</v>
      </c>
      <c r="C25" s="66" t="s">
        <v>29</v>
      </c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33">
        <v>0</v>
      </c>
      <c r="X25" s="34"/>
      <c r="Y25" s="34"/>
      <c r="Z25" s="34"/>
      <c r="AA25" s="34"/>
      <c r="AB25" s="34"/>
      <c r="AC25" s="34"/>
      <c r="AD25" s="18">
        <f t="shared" si="2"/>
        <v>0</v>
      </c>
      <c r="AE25" s="19">
        <f t="shared" si="1"/>
        <v>0</v>
      </c>
      <c r="AF25" s="92"/>
    </row>
    <row r="26" spans="1:32" ht="17.25" customHeight="1" x14ac:dyDescent="0.3">
      <c r="A26" s="58">
        <v>21</v>
      </c>
      <c r="B26" s="141"/>
      <c r="C26" s="66" t="s">
        <v>30</v>
      </c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34"/>
      <c r="X26" s="33">
        <v>0</v>
      </c>
      <c r="Y26" s="34"/>
      <c r="Z26" s="34"/>
      <c r="AA26" s="34"/>
      <c r="AB26" s="34"/>
      <c r="AC26" s="34"/>
      <c r="AD26" s="18">
        <f t="shared" si="2"/>
        <v>0</v>
      </c>
      <c r="AE26" s="19">
        <f t="shared" si="1"/>
        <v>0</v>
      </c>
      <c r="AF26" s="92"/>
    </row>
    <row r="27" spans="1:32" ht="17.25" customHeight="1" x14ac:dyDescent="0.3">
      <c r="A27" s="58">
        <v>22</v>
      </c>
      <c r="B27" s="141"/>
      <c r="C27" s="66" t="s">
        <v>31</v>
      </c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34"/>
      <c r="X27" s="34"/>
      <c r="Y27" s="33">
        <v>0</v>
      </c>
      <c r="Z27" s="34"/>
      <c r="AA27" s="34"/>
      <c r="AB27" s="34"/>
      <c r="AC27" s="34"/>
      <c r="AD27" s="18">
        <f t="shared" si="2"/>
        <v>0</v>
      </c>
      <c r="AE27" s="19">
        <f t="shared" si="1"/>
        <v>0</v>
      </c>
      <c r="AF27" s="92"/>
    </row>
    <row r="28" spans="1:32" ht="17.25" customHeight="1" x14ac:dyDescent="0.3">
      <c r="A28" s="58">
        <v>23</v>
      </c>
      <c r="B28" s="141"/>
      <c r="C28" s="66" t="s">
        <v>32</v>
      </c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34"/>
      <c r="X28" s="34"/>
      <c r="Y28" s="34"/>
      <c r="Z28" s="33">
        <v>0</v>
      </c>
      <c r="AA28" s="34"/>
      <c r="AB28" s="34"/>
      <c r="AC28" s="34"/>
      <c r="AD28" s="18">
        <f t="shared" si="2"/>
        <v>0</v>
      </c>
      <c r="AE28" s="19">
        <f t="shared" si="1"/>
        <v>0</v>
      </c>
      <c r="AF28" s="92"/>
    </row>
    <row r="29" spans="1:32" ht="17.25" customHeight="1" x14ac:dyDescent="0.3">
      <c r="A29" s="58">
        <v>24</v>
      </c>
      <c r="B29" s="141"/>
      <c r="C29" s="66" t="s">
        <v>33</v>
      </c>
      <c r="D29" s="17"/>
      <c r="E29" s="17"/>
      <c r="F29" s="17">
        <v>-7.6822622898711002</v>
      </c>
      <c r="G29" s="17">
        <v>-1.2716741108256999</v>
      </c>
      <c r="H29" s="17"/>
      <c r="I29" s="17"/>
      <c r="J29" s="17"/>
      <c r="K29" s="17">
        <v>-0.38258611863129999</v>
      </c>
      <c r="L29" s="17"/>
      <c r="M29" s="17"/>
      <c r="N29" s="17"/>
      <c r="O29" s="17">
        <v>-0.51926577789630002</v>
      </c>
      <c r="P29" s="17"/>
      <c r="Q29" s="17"/>
      <c r="R29" s="17"/>
      <c r="S29" s="17"/>
      <c r="T29" s="17">
        <v>0</v>
      </c>
      <c r="U29" s="17"/>
      <c r="V29" s="17">
        <v>0</v>
      </c>
      <c r="W29" s="34"/>
      <c r="X29" s="34"/>
      <c r="Y29" s="34"/>
      <c r="Z29" s="34"/>
      <c r="AA29" s="33">
        <v>0</v>
      </c>
      <c r="AB29" s="34"/>
      <c r="AC29" s="34"/>
      <c r="AD29" s="18">
        <f t="shared" si="2"/>
        <v>-9.8557882972244002</v>
      </c>
      <c r="AE29" s="19">
        <f t="shared" si="1"/>
        <v>-4.7202149147777456E-2</v>
      </c>
      <c r="AF29" s="92"/>
    </row>
    <row r="30" spans="1:32" ht="17.25" customHeight="1" x14ac:dyDescent="0.3">
      <c r="A30" s="58">
        <v>25</v>
      </c>
      <c r="B30" s="141"/>
      <c r="C30" s="66" t="s">
        <v>34</v>
      </c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34"/>
      <c r="X30" s="34"/>
      <c r="Y30" s="34"/>
      <c r="Z30" s="34"/>
      <c r="AA30" s="34"/>
      <c r="AB30" s="33">
        <v>0</v>
      </c>
      <c r="AC30" s="34"/>
      <c r="AD30" s="18">
        <f t="shared" si="2"/>
        <v>0</v>
      </c>
      <c r="AE30" s="19">
        <f t="shared" si="1"/>
        <v>0</v>
      </c>
      <c r="AF30" s="92"/>
    </row>
    <row r="31" spans="1:32" ht="17.25" customHeight="1" x14ac:dyDescent="0.3">
      <c r="A31" s="58">
        <v>26</v>
      </c>
      <c r="B31" s="141"/>
      <c r="C31" s="66" t="s">
        <v>35</v>
      </c>
      <c r="D31" s="17">
        <v>0</v>
      </c>
      <c r="E31" s="17">
        <v>0</v>
      </c>
      <c r="F31" s="17">
        <v>0</v>
      </c>
      <c r="G31" s="17">
        <v>0</v>
      </c>
      <c r="H31" s="17"/>
      <c r="I31" s="17">
        <v>0</v>
      </c>
      <c r="J31" s="17">
        <v>0</v>
      </c>
      <c r="K31" s="17">
        <v>0</v>
      </c>
      <c r="L31" s="17">
        <v>0</v>
      </c>
      <c r="M31" s="17">
        <v>0</v>
      </c>
      <c r="N31" s="17">
        <v>0</v>
      </c>
      <c r="O31" s="17">
        <v>0</v>
      </c>
      <c r="P31" s="17"/>
      <c r="Q31" s="17">
        <v>0</v>
      </c>
      <c r="R31" s="17"/>
      <c r="S31" s="17">
        <v>0</v>
      </c>
      <c r="T31" s="17">
        <v>0</v>
      </c>
      <c r="U31" s="17">
        <v>0</v>
      </c>
      <c r="V31" s="17">
        <v>0</v>
      </c>
      <c r="W31" s="34">
        <v>0</v>
      </c>
      <c r="X31" s="34">
        <v>0</v>
      </c>
      <c r="Y31" s="34"/>
      <c r="Z31" s="34"/>
      <c r="AA31" s="34">
        <v>0</v>
      </c>
      <c r="AB31" s="34"/>
      <c r="AC31" s="33"/>
      <c r="AD31" s="18">
        <f t="shared" si="2"/>
        <v>0</v>
      </c>
      <c r="AE31" s="19">
        <f t="shared" si="1"/>
        <v>0</v>
      </c>
      <c r="AF31" s="92"/>
    </row>
    <row r="32" spans="1:32" ht="26.4" customHeight="1" x14ac:dyDescent="0.35">
      <c r="A32" s="79"/>
      <c r="B32" s="142" t="s">
        <v>51</v>
      </c>
      <c r="C32" s="142"/>
      <c r="D32" s="35">
        <f>SUM(D6:D31)</f>
        <v>0</v>
      </c>
      <c r="E32" s="35">
        <f>SUM(E6:E31)</f>
        <v>0</v>
      </c>
      <c r="F32" s="35">
        <f t="shared" ref="F32:AD32" si="3">SUM(F6:F31)</f>
        <v>1354.7206179730611</v>
      </c>
      <c r="G32" s="35">
        <f t="shared" si="3"/>
        <v>3141.5073808993175</v>
      </c>
      <c r="H32" s="35">
        <f t="shared" si="3"/>
        <v>0</v>
      </c>
      <c r="I32" s="35">
        <f>SUM(I6:I31)</f>
        <v>0</v>
      </c>
      <c r="J32" s="35">
        <f>SUM(J6:J31)</f>
        <v>0</v>
      </c>
      <c r="K32" s="35">
        <f>SUM(K6:K31)</f>
        <v>215.27851982729018</v>
      </c>
      <c r="L32" s="35">
        <f t="shared" si="3"/>
        <v>0</v>
      </c>
      <c r="M32" s="35">
        <f t="shared" si="3"/>
        <v>0</v>
      </c>
      <c r="N32" s="35">
        <f t="shared" si="3"/>
        <v>48.389095236738797</v>
      </c>
      <c r="O32" s="35">
        <f t="shared" si="3"/>
        <v>-10355.2590671784</v>
      </c>
      <c r="P32" s="35">
        <f t="shared" si="3"/>
        <v>5272.0670988103702</v>
      </c>
      <c r="Q32" s="35">
        <f t="shared" si="3"/>
        <v>14576.682938382215</v>
      </c>
      <c r="R32" s="35">
        <f t="shared" si="3"/>
        <v>124.72161574457991</v>
      </c>
      <c r="S32" s="35">
        <f t="shared" si="3"/>
        <v>2820.4729345578307</v>
      </c>
      <c r="T32" s="35">
        <f t="shared" si="3"/>
        <v>2244.4576545043801</v>
      </c>
      <c r="U32" s="35">
        <f t="shared" si="3"/>
        <v>0</v>
      </c>
      <c r="V32" s="35">
        <f t="shared" si="3"/>
        <v>1008.677001839224</v>
      </c>
      <c r="W32" s="35">
        <f t="shared" si="3"/>
        <v>0</v>
      </c>
      <c r="X32" s="35">
        <f t="shared" si="3"/>
        <v>0</v>
      </c>
      <c r="Y32" s="35">
        <f t="shared" si="3"/>
        <v>0</v>
      </c>
      <c r="Z32" s="35">
        <f t="shared" si="3"/>
        <v>0</v>
      </c>
      <c r="AA32" s="35">
        <f t="shared" si="3"/>
        <v>428.24089605452684</v>
      </c>
      <c r="AB32" s="35">
        <f t="shared" si="3"/>
        <v>0</v>
      </c>
      <c r="AC32" s="35">
        <f t="shared" si="3"/>
        <v>0</v>
      </c>
      <c r="AD32" s="67">
        <f t="shared" si="3"/>
        <v>20879.956686651134</v>
      </c>
      <c r="AE32" s="37"/>
      <c r="AF32" s="92"/>
    </row>
    <row r="33" spans="1:32" x14ac:dyDescent="0.35">
      <c r="A33" s="79"/>
      <c r="B33" s="134" t="str">
        <f>AE3</f>
        <v>% do Bioma</v>
      </c>
      <c r="C33" s="134"/>
      <c r="D33" s="68">
        <f t="shared" ref="D33:AC33" si="4">D32/$AD$32*100</f>
        <v>0</v>
      </c>
      <c r="E33" s="68">
        <f t="shared" si="4"/>
        <v>0</v>
      </c>
      <c r="F33" s="68">
        <f t="shared" si="4"/>
        <v>6.488139023962411</v>
      </c>
      <c r="G33" s="68">
        <f t="shared" si="4"/>
        <v>15.045564643856421</v>
      </c>
      <c r="H33" s="68">
        <f t="shared" si="4"/>
        <v>0</v>
      </c>
      <c r="I33" s="68">
        <f t="shared" si="4"/>
        <v>0</v>
      </c>
      <c r="J33" s="68">
        <f t="shared" si="4"/>
        <v>0</v>
      </c>
      <c r="K33" s="68">
        <f t="shared" si="4"/>
        <v>1.0310295325704431</v>
      </c>
      <c r="L33" s="68">
        <f t="shared" si="4"/>
        <v>0</v>
      </c>
      <c r="M33" s="68">
        <f t="shared" si="4"/>
        <v>0</v>
      </c>
      <c r="N33" s="68">
        <f t="shared" si="4"/>
        <v>0.23174902114463991</v>
      </c>
      <c r="O33" s="68">
        <f t="shared" si="4"/>
        <v>-49.594255498617343</v>
      </c>
      <c r="P33" s="68">
        <f t="shared" si="4"/>
        <v>25.24941587728906</v>
      </c>
      <c r="Q33" s="68">
        <f t="shared" si="4"/>
        <v>69.811844713745529</v>
      </c>
      <c r="R33" s="68">
        <f t="shared" si="4"/>
        <v>0.59732698499473558</v>
      </c>
      <c r="S33" s="68">
        <f t="shared" si="4"/>
        <v>13.508040159685777</v>
      </c>
      <c r="T33" s="68">
        <f t="shared" si="4"/>
        <v>10.749340567067819</v>
      </c>
      <c r="U33" s="68">
        <f t="shared" si="4"/>
        <v>0</v>
      </c>
      <c r="V33" s="68">
        <f t="shared" si="4"/>
        <v>4.8308385739328958</v>
      </c>
      <c r="W33" s="68">
        <f t="shared" si="4"/>
        <v>0</v>
      </c>
      <c r="X33" s="68">
        <f t="shared" si="4"/>
        <v>0</v>
      </c>
      <c r="Y33" s="68">
        <f t="shared" si="4"/>
        <v>0</v>
      </c>
      <c r="Z33" s="68">
        <f t="shared" si="4"/>
        <v>0</v>
      </c>
      <c r="AA33" s="68">
        <f t="shared" si="4"/>
        <v>2.0509664003676193</v>
      </c>
      <c r="AB33" s="68">
        <f t="shared" si="4"/>
        <v>0</v>
      </c>
      <c r="AC33" s="68">
        <f t="shared" si="4"/>
        <v>0</v>
      </c>
      <c r="AD33" s="69"/>
      <c r="AE33" s="69"/>
      <c r="AF33" s="92"/>
    </row>
    <row r="34" spans="1:32" x14ac:dyDescent="0.35">
      <c r="A34" s="79"/>
      <c r="B34" s="80"/>
      <c r="C34" s="79"/>
      <c r="D34" s="79"/>
      <c r="E34" s="79"/>
      <c r="F34" s="79"/>
      <c r="G34" s="79"/>
      <c r="H34" s="79"/>
      <c r="I34" s="79"/>
      <c r="J34" s="79"/>
      <c r="K34" s="79"/>
      <c r="L34" s="79"/>
      <c r="M34" s="79"/>
      <c r="N34" s="79"/>
      <c r="O34" s="79"/>
      <c r="P34" s="79"/>
      <c r="Q34" s="79"/>
      <c r="R34" s="79"/>
      <c r="S34" s="79"/>
      <c r="T34" s="79"/>
      <c r="U34" s="79"/>
      <c r="V34" s="79"/>
      <c r="W34" s="79"/>
      <c r="X34" s="79"/>
      <c r="Y34" s="79"/>
      <c r="Z34" s="79"/>
      <c r="AA34" s="79"/>
      <c r="AB34" s="79"/>
      <c r="AC34" s="79"/>
      <c r="AD34" s="79"/>
      <c r="AE34" s="79"/>
      <c r="AF34" s="92"/>
    </row>
    <row r="35" spans="1:32" x14ac:dyDescent="0.35">
      <c r="A35" s="79"/>
      <c r="B35" s="80"/>
      <c r="C35" s="79"/>
      <c r="D35" s="79"/>
      <c r="E35" s="79"/>
      <c r="F35" s="79"/>
      <c r="G35" s="79"/>
      <c r="H35" s="79"/>
      <c r="I35" s="79"/>
      <c r="J35" s="79"/>
      <c r="K35" s="79"/>
      <c r="L35" s="79"/>
      <c r="M35" s="79"/>
      <c r="N35" s="79"/>
      <c r="O35" s="79"/>
      <c r="P35" s="79"/>
      <c r="Q35" s="79"/>
      <c r="R35" s="79"/>
      <c r="S35" s="79"/>
      <c r="T35" s="79"/>
      <c r="U35" s="79"/>
      <c r="V35" s="79"/>
      <c r="W35" s="79"/>
      <c r="X35" s="79"/>
      <c r="Y35" s="79"/>
      <c r="Z35" s="79"/>
      <c r="AA35" s="79"/>
      <c r="AB35" s="79"/>
      <c r="AC35" s="79"/>
      <c r="AD35" s="79"/>
      <c r="AE35" s="79"/>
      <c r="AF35" s="92"/>
    </row>
    <row r="36" spans="1:32" x14ac:dyDescent="0.35">
      <c r="A36" s="79"/>
      <c r="B36" s="80"/>
      <c r="C36" s="79"/>
      <c r="D36" s="79"/>
      <c r="E36" s="79"/>
      <c r="F36" s="79"/>
      <c r="G36" s="79"/>
      <c r="H36" s="79"/>
      <c r="I36" s="79"/>
      <c r="J36" s="79"/>
      <c r="K36" s="79"/>
      <c r="L36" s="79"/>
      <c r="M36" s="79"/>
      <c r="N36" s="79"/>
      <c r="O36" s="79"/>
      <c r="P36" s="79"/>
      <c r="Q36" s="79"/>
      <c r="R36" s="79"/>
      <c r="S36" s="79"/>
      <c r="T36" s="79"/>
      <c r="U36" s="79"/>
      <c r="V36" s="79"/>
      <c r="W36" s="79"/>
      <c r="X36" s="79"/>
      <c r="Y36" s="79"/>
      <c r="Z36" s="79"/>
      <c r="AA36" s="79"/>
      <c r="AB36" s="79"/>
      <c r="AC36" s="79"/>
      <c r="AD36" s="79"/>
      <c r="AE36" s="79"/>
      <c r="AF36" s="92"/>
    </row>
    <row r="37" spans="1:32" x14ac:dyDescent="0.35">
      <c r="A37" s="79"/>
      <c r="B37" s="80"/>
      <c r="C37" s="79"/>
      <c r="D37" s="84"/>
      <c r="E37" s="84"/>
      <c r="F37" s="84"/>
      <c r="G37" s="84"/>
      <c r="H37" s="84"/>
      <c r="I37" s="84"/>
      <c r="J37" s="84"/>
      <c r="K37" s="84"/>
      <c r="L37" s="84"/>
      <c r="M37" s="84"/>
      <c r="N37" s="84"/>
      <c r="O37" s="84"/>
      <c r="P37" s="84"/>
      <c r="Q37" s="84"/>
      <c r="R37" s="84"/>
      <c r="S37" s="84"/>
      <c r="T37" s="84"/>
      <c r="U37" s="84"/>
      <c r="V37" s="84"/>
      <c r="W37" s="84"/>
      <c r="X37" s="84"/>
      <c r="Y37" s="84"/>
      <c r="Z37" s="84"/>
      <c r="AA37" s="84"/>
      <c r="AB37" s="84"/>
      <c r="AC37" s="84"/>
      <c r="AD37" s="79"/>
      <c r="AE37" s="79"/>
      <c r="AF37" s="92"/>
    </row>
    <row r="38" spans="1:32" x14ac:dyDescent="0.35">
      <c r="A38" s="79"/>
      <c r="B38" s="80"/>
      <c r="C38" s="79"/>
      <c r="D38" s="84"/>
      <c r="E38" s="84"/>
      <c r="F38" s="84"/>
      <c r="G38" s="84"/>
      <c r="H38" s="84"/>
      <c r="I38" s="84"/>
      <c r="J38" s="84"/>
      <c r="K38" s="84"/>
      <c r="L38" s="84"/>
      <c r="M38" s="84"/>
      <c r="N38" s="84"/>
      <c r="O38" s="84"/>
      <c r="P38" s="84"/>
      <c r="Q38" s="84"/>
      <c r="R38" s="84"/>
      <c r="S38" s="84"/>
      <c r="T38" s="84"/>
      <c r="U38" s="84"/>
      <c r="V38" s="84"/>
      <c r="W38" s="84"/>
      <c r="X38" s="84"/>
      <c r="Y38" s="84"/>
      <c r="Z38" s="84"/>
      <c r="AA38" s="84"/>
      <c r="AB38" s="84"/>
      <c r="AC38" s="84"/>
      <c r="AD38" s="79"/>
      <c r="AE38" s="79"/>
      <c r="AF38" s="92"/>
    </row>
    <row r="39" spans="1:32" x14ac:dyDescent="0.35">
      <c r="C39" s="93"/>
      <c r="D39" s="84"/>
      <c r="E39" s="84"/>
      <c r="F39" s="84"/>
      <c r="G39" s="84"/>
      <c r="H39" s="84"/>
      <c r="I39" s="84"/>
      <c r="J39" s="84"/>
      <c r="K39" s="84"/>
      <c r="L39" s="84"/>
      <c r="M39" s="84"/>
      <c r="N39" s="84"/>
      <c r="O39" s="84"/>
      <c r="P39" s="84"/>
      <c r="Q39" s="84"/>
      <c r="R39" s="84"/>
      <c r="S39" s="84"/>
      <c r="T39" s="84"/>
      <c r="U39" s="84"/>
      <c r="V39" s="84"/>
      <c r="W39" s="84"/>
      <c r="X39" s="84"/>
      <c r="Y39" s="84"/>
      <c r="Z39" s="84"/>
      <c r="AA39" s="84"/>
      <c r="AB39" s="84"/>
      <c r="AC39" s="84"/>
    </row>
    <row r="40" spans="1:32" x14ac:dyDescent="0.35">
      <c r="C40" s="93"/>
      <c r="D40" s="84"/>
      <c r="E40" s="84"/>
      <c r="F40" s="84"/>
      <c r="G40" s="84"/>
      <c r="H40" s="84"/>
      <c r="I40" s="84"/>
      <c r="J40" s="84"/>
      <c r="K40" s="84"/>
      <c r="L40" s="84"/>
      <c r="M40" s="84"/>
      <c r="N40" s="84"/>
      <c r="O40" s="84"/>
      <c r="P40" s="84"/>
      <c r="Q40" s="84"/>
      <c r="R40" s="84"/>
      <c r="S40" s="84"/>
      <c r="T40" s="84"/>
      <c r="U40" s="84"/>
      <c r="V40" s="84"/>
      <c r="W40" s="84"/>
      <c r="X40" s="84"/>
      <c r="Y40" s="84"/>
      <c r="Z40" s="84"/>
      <c r="AA40" s="84"/>
      <c r="AB40" s="84"/>
      <c r="AC40" s="84"/>
    </row>
    <row r="41" spans="1:32" x14ac:dyDescent="0.35">
      <c r="C41" s="93"/>
      <c r="D41" s="84"/>
      <c r="E41" s="84"/>
      <c r="F41" s="84"/>
      <c r="G41" s="84"/>
      <c r="H41" s="84"/>
      <c r="I41" s="84"/>
      <c r="J41" s="84"/>
      <c r="K41" s="84"/>
      <c r="L41" s="84"/>
      <c r="M41" s="84"/>
      <c r="N41" s="84"/>
      <c r="O41" s="84"/>
      <c r="P41" s="84"/>
      <c r="Q41" s="84"/>
      <c r="R41" s="84"/>
      <c r="S41" s="84"/>
      <c r="T41" s="84"/>
      <c r="U41" s="84"/>
      <c r="V41" s="84"/>
      <c r="W41" s="84"/>
      <c r="X41" s="84"/>
      <c r="Y41" s="84"/>
      <c r="Z41" s="84"/>
      <c r="AA41" s="84"/>
      <c r="AB41" s="84"/>
      <c r="AC41" s="84"/>
    </row>
    <row r="42" spans="1:32" x14ac:dyDescent="0.35">
      <c r="C42" s="79"/>
      <c r="D42" s="84"/>
      <c r="E42" s="84"/>
      <c r="F42" s="84"/>
      <c r="G42" s="84"/>
      <c r="H42" s="84"/>
      <c r="I42" s="84"/>
      <c r="J42" s="84"/>
      <c r="K42" s="84"/>
      <c r="L42" s="84"/>
      <c r="M42" s="84"/>
      <c r="N42" s="84"/>
      <c r="O42" s="84"/>
      <c r="P42" s="84"/>
      <c r="Q42" s="84"/>
      <c r="R42" s="84"/>
      <c r="S42" s="84"/>
      <c r="T42" s="84"/>
      <c r="U42" s="84"/>
      <c r="V42" s="84"/>
      <c r="W42" s="84"/>
      <c r="X42" s="84"/>
      <c r="Y42" s="84"/>
      <c r="Z42" s="84"/>
      <c r="AA42" s="84"/>
      <c r="AB42" s="84"/>
      <c r="AC42" s="84"/>
    </row>
    <row r="43" spans="1:32" x14ac:dyDescent="0.35">
      <c r="C43" s="79"/>
      <c r="D43" s="84"/>
      <c r="E43" s="84"/>
      <c r="F43" s="84"/>
      <c r="G43" s="84"/>
      <c r="H43" s="84"/>
      <c r="I43" s="84"/>
      <c r="J43" s="84"/>
      <c r="K43" s="84"/>
      <c r="L43" s="84"/>
      <c r="M43" s="84"/>
      <c r="N43" s="84"/>
      <c r="O43" s="84"/>
      <c r="P43" s="84"/>
      <c r="Q43" s="84"/>
      <c r="R43" s="84"/>
      <c r="S43" s="84"/>
      <c r="T43" s="84"/>
      <c r="U43" s="84"/>
      <c r="V43" s="84"/>
      <c r="W43" s="84"/>
      <c r="X43" s="84"/>
      <c r="Y43" s="84"/>
      <c r="Z43" s="84"/>
      <c r="AA43" s="84"/>
      <c r="AB43" s="84"/>
      <c r="AC43" s="84"/>
    </row>
    <row r="44" spans="1:32" x14ac:dyDescent="0.35">
      <c r="C44" s="93"/>
      <c r="D44" s="84"/>
      <c r="E44" s="84"/>
      <c r="F44" s="84"/>
      <c r="G44" s="84"/>
      <c r="H44" s="84"/>
      <c r="I44" s="84"/>
      <c r="J44" s="84"/>
      <c r="K44" s="84"/>
      <c r="L44" s="84"/>
      <c r="M44" s="84"/>
      <c r="N44" s="84"/>
      <c r="O44" s="84"/>
      <c r="P44" s="84"/>
      <c r="Q44" s="84"/>
      <c r="R44" s="84"/>
      <c r="S44" s="84"/>
      <c r="T44" s="84"/>
      <c r="U44" s="84"/>
      <c r="V44" s="84"/>
      <c r="W44" s="84"/>
      <c r="X44" s="84"/>
      <c r="Y44" s="84"/>
      <c r="Z44" s="84"/>
      <c r="AA44" s="84"/>
      <c r="AB44" s="84"/>
      <c r="AC44" s="84"/>
    </row>
    <row r="45" spans="1:32" x14ac:dyDescent="0.35">
      <c r="C45" s="93"/>
      <c r="D45" s="84"/>
      <c r="E45" s="84"/>
      <c r="F45" s="84"/>
      <c r="G45" s="84"/>
      <c r="H45" s="84"/>
      <c r="I45" s="84"/>
      <c r="J45" s="84"/>
      <c r="K45" s="84"/>
      <c r="L45" s="84"/>
      <c r="M45" s="84"/>
      <c r="N45" s="84"/>
      <c r="O45" s="84"/>
      <c r="P45" s="84"/>
      <c r="Q45" s="84"/>
      <c r="R45" s="84"/>
      <c r="S45" s="84"/>
      <c r="T45" s="84"/>
      <c r="U45" s="84"/>
      <c r="V45" s="84"/>
      <c r="W45" s="84"/>
      <c r="X45" s="84"/>
      <c r="Y45" s="84"/>
      <c r="Z45" s="84"/>
      <c r="AA45" s="84"/>
      <c r="AB45" s="84"/>
      <c r="AC45" s="84"/>
    </row>
    <row r="46" spans="1:32" x14ac:dyDescent="0.35">
      <c r="C46" s="93"/>
      <c r="D46" s="84"/>
      <c r="E46" s="84"/>
      <c r="F46" s="84"/>
      <c r="G46" s="84"/>
      <c r="H46" s="84"/>
      <c r="I46" s="84"/>
      <c r="J46" s="84"/>
      <c r="K46" s="84"/>
      <c r="L46" s="84"/>
      <c r="M46" s="84"/>
      <c r="N46" s="84"/>
      <c r="O46" s="84"/>
      <c r="P46" s="84"/>
      <c r="Q46" s="84"/>
      <c r="R46" s="84"/>
      <c r="S46" s="84"/>
      <c r="T46" s="84"/>
      <c r="U46" s="84"/>
      <c r="V46" s="84"/>
      <c r="W46" s="84"/>
      <c r="X46" s="84"/>
      <c r="Y46" s="84"/>
      <c r="Z46" s="84"/>
      <c r="AA46" s="84"/>
      <c r="AB46" s="84"/>
      <c r="AC46" s="84"/>
    </row>
    <row r="47" spans="1:32" x14ac:dyDescent="0.35">
      <c r="C47" s="79"/>
      <c r="D47" s="84"/>
      <c r="E47" s="84"/>
      <c r="F47" s="84"/>
      <c r="G47" s="84"/>
      <c r="H47" s="84"/>
      <c r="I47" s="84"/>
      <c r="J47" s="84"/>
      <c r="K47" s="84"/>
      <c r="L47" s="84"/>
      <c r="M47" s="84"/>
      <c r="N47" s="84"/>
      <c r="O47" s="84"/>
      <c r="P47" s="84"/>
      <c r="Q47" s="84"/>
      <c r="R47" s="84"/>
      <c r="S47" s="84"/>
      <c r="T47" s="84"/>
      <c r="U47" s="84"/>
      <c r="V47" s="84"/>
      <c r="W47" s="84"/>
      <c r="X47" s="84"/>
      <c r="Y47" s="84"/>
      <c r="Z47" s="84"/>
      <c r="AA47" s="84"/>
      <c r="AB47" s="84"/>
      <c r="AC47" s="84"/>
    </row>
    <row r="48" spans="1:32" x14ac:dyDescent="0.35">
      <c r="C48" s="79"/>
      <c r="D48" s="84"/>
      <c r="E48" s="84"/>
      <c r="F48" s="84"/>
      <c r="G48" s="84"/>
      <c r="H48" s="84"/>
      <c r="I48" s="84"/>
      <c r="J48" s="84"/>
      <c r="K48" s="84"/>
      <c r="L48" s="84"/>
      <c r="M48" s="84"/>
      <c r="N48" s="84"/>
      <c r="O48" s="84"/>
      <c r="P48" s="84"/>
      <c r="Q48" s="84"/>
      <c r="R48" s="84"/>
      <c r="S48" s="84"/>
      <c r="T48" s="84"/>
      <c r="U48" s="84"/>
      <c r="V48" s="84"/>
      <c r="W48" s="84"/>
      <c r="X48" s="84"/>
      <c r="Y48" s="84"/>
      <c r="Z48" s="84"/>
      <c r="AA48" s="84"/>
      <c r="AB48" s="84"/>
      <c r="AC48" s="84"/>
    </row>
    <row r="49" spans="3:29" x14ac:dyDescent="0.35">
      <c r="C49" s="93"/>
      <c r="D49" s="84"/>
      <c r="E49" s="84"/>
      <c r="F49" s="84"/>
      <c r="G49" s="84"/>
      <c r="H49" s="84"/>
      <c r="I49" s="84"/>
      <c r="J49" s="84"/>
      <c r="K49" s="84"/>
      <c r="L49" s="84"/>
      <c r="M49" s="84"/>
      <c r="N49" s="84"/>
      <c r="O49" s="84"/>
      <c r="P49" s="84"/>
      <c r="Q49" s="84"/>
      <c r="R49" s="84"/>
      <c r="S49" s="84"/>
      <c r="T49" s="84"/>
      <c r="U49" s="84"/>
      <c r="V49" s="84"/>
      <c r="W49" s="84"/>
      <c r="X49" s="84"/>
      <c r="Y49" s="84"/>
      <c r="Z49" s="84"/>
      <c r="AA49" s="84"/>
      <c r="AB49" s="84"/>
      <c r="AC49" s="84"/>
    </row>
    <row r="50" spans="3:29" x14ac:dyDescent="0.35">
      <c r="C50" s="93"/>
      <c r="D50" s="84"/>
      <c r="E50" s="84"/>
      <c r="F50" s="84"/>
      <c r="G50" s="84"/>
      <c r="H50" s="84"/>
      <c r="I50" s="84"/>
      <c r="J50" s="84"/>
      <c r="K50" s="84"/>
      <c r="L50" s="84"/>
      <c r="M50" s="84"/>
      <c r="N50" s="84"/>
      <c r="O50" s="84"/>
      <c r="P50" s="84"/>
      <c r="Q50" s="84"/>
      <c r="R50" s="84"/>
      <c r="S50" s="84"/>
      <c r="T50" s="84"/>
      <c r="U50" s="84"/>
      <c r="V50" s="84"/>
      <c r="W50" s="84"/>
      <c r="X50" s="84"/>
      <c r="Y50" s="84"/>
      <c r="Z50" s="84"/>
      <c r="AA50" s="84"/>
      <c r="AB50" s="84"/>
      <c r="AC50" s="84"/>
    </row>
    <row r="51" spans="3:29" x14ac:dyDescent="0.35">
      <c r="C51" s="93"/>
      <c r="D51" s="84"/>
      <c r="E51" s="84"/>
      <c r="F51" s="84"/>
      <c r="G51" s="84"/>
      <c r="H51" s="84"/>
      <c r="I51" s="84"/>
      <c r="J51" s="84"/>
      <c r="K51" s="84"/>
      <c r="L51" s="84"/>
      <c r="M51" s="84"/>
      <c r="N51" s="84"/>
      <c r="O51" s="84"/>
      <c r="P51" s="84"/>
      <c r="Q51" s="84"/>
      <c r="R51" s="84"/>
      <c r="S51" s="84"/>
      <c r="T51" s="84"/>
      <c r="U51" s="84"/>
      <c r="V51" s="84"/>
      <c r="W51" s="84"/>
      <c r="X51" s="84"/>
      <c r="Y51" s="84"/>
      <c r="Z51" s="84"/>
      <c r="AA51" s="84"/>
      <c r="AB51" s="84"/>
      <c r="AC51" s="84"/>
    </row>
    <row r="52" spans="3:29" x14ac:dyDescent="0.35">
      <c r="C52" s="79"/>
      <c r="D52" s="84"/>
      <c r="E52" s="84"/>
      <c r="F52" s="84"/>
      <c r="G52" s="84"/>
      <c r="H52" s="84"/>
      <c r="I52" s="84"/>
      <c r="J52" s="84"/>
      <c r="K52" s="84"/>
      <c r="L52" s="84"/>
      <c r="M52" s="84"/>
      <c r="N52" s="84"/>
      <c r="O52" s="84"/>
      <c r="P52" s="84"/>
      <c r="Q52" s="84"/>
      <c r="R52" s="84"/>
      <c r="S52" s="84"/>
      <c r="T52" s="84"/>
      <c r="U52" s="84"/>
      <c r="V52" s="84"/>
      <c r="W52" s="84"/>
      <c r="X52" s="84"/>
      <c r="Y52" s="84"/>
      <c r="Z52" s="84"/>
      <c r="AA52" s="84"/>
      <c r="AB52" s="84"/>
      <c r="AC52" s="84"/>
    </row>
    <row r="53" spans="3:29" x14ac:dyDescent="0.35">
      <c r="C53" s="79"/>
      <c r="D53" s="84"/>
      <c r="E53" s="84"/>
      <c r="F53" s="84"/>
      <c r="G53" s="84"/>
      <c r="H53" s="84"/>
      <c r="I53" s="84"/>
      <c r="J53" s="84"/>
      <c r="K53" s="84"/>
      <c r="L53" s="84"/>
      <c r="M53" s="84"/>
      <c r="N53" s="84"/>
      <c r="O53" s="84"/>
      <c r="P53" s="84"/>
      <c r="Q53" s="84"/>
      <c r="R53" s="84"/>
      <c r="S53" s="84"/>
      <c r="T53" s="84"/>
      <c r="U53" s="84"/>
      <c r="V53" s="84"/>
      <c r="W53" s="84"/>
      <c r="X53" s="84"/>
      <c r="Y53" s="84"/>
      <c r="Z53" s="84"/>
      <c r="AA53" s="84"/>
      <c r="AB53" s="84"/>
      <c r="AC53" s="84"/>
    </row>
    <row r="54" spans="3:29" x14ac:dyDescent="0.35">
      <c r="C54" s="93"/>
      <c r="D54" s="84"/>
      <c r="E54" s="84"/>
      <c r="F54" s="84"/>
      <c r="G54" s="84"/>
      <c r="H54" s="84"/>
      <c r="I54" s="84"/>
      <c r="J54" s="84"/>
      <c r="K54" s="84"/>
      <c r="L54" s="84"/>
      <c r="M54" s="84"/>
      <c r="N54" s="84"/>
      <c r="O54" s="84"/>
      <c r="P54" s="84"/>
      <c r="Q54" s="84"/>
      <c r="R54" s="84"/>
      <c r="S54" s="84"/>
      <c r="T54" s="84"/>
      <c r="U54" s="84"/>
      <c r="V54" s="84"/>
      <c r="W54" s="84"/>
      <c r="X54" s="84"/>
      <c r="Y54" s="84"/>
      <c r="Z54" s="84"/>
      <c r="AA54" s="84"/>
      <c r="AB54" s="84"/>
      <c r="AC54" s="84"/>
    </row>
    <row r="55" spans="3:29" x14ac:dyDescent="0.35">
      <c r="C55" s="93"/>
      <c r="D55" s="84"/>
      <c r="E55" s="84"/>
      <c r="F55" s="84"/>
      <c r="G55" s="84"/>
      <c r="H55" s="84"/>
      <c r="I55" s="84"/>
      <c r="J55" s="84"/>
      <c r="K55" s="84"/>
      <c r="L55" s="84"/>
      <c r="M55" s="84"/>
      <c r="N55" s="84"/>
      <c r="O55" s="84"/>
      <c r="P55" s="84"/>
      <c r="Q55" s="84"/>
      <c r="R55" s="84"/>
      <c r="S55" s="84"/>
      <c r="T55" s="84"/>
      <c r="U55" s="84"/>
      <c r="V55" s="84"/>
      <c r="W55" s="84"/>
      <c r="X55" s="84"/>
      <c r="Y55" s="84"/>
      <c r="Z55" s="84"/>
      <c r="AA55" s="84"/>
      <c r="AB55" s="84"/>
      <c r="AC55" s="84"/>
    </row>
    <row r="56" spans="3:29" x14ac:dyDescent="0.35">
      <c r="C56" s="93"/>
      <c r="D56" s="84"/>
      <c r="E56" s="84"/>
      <c r="F56" s="84"/>
      <c r="G56" s="84"/>
      <c r="H56" s="84"/>
      <c r="I56" s="84"/>
      <c r="J56" s="84"/>
      <c r="K56" s="84"/>
      <c r="L56" s="84"/>
      <c r="M56" s="84"/>
      <c r="N56" s="84"/>
      <c r="O56" s="84"/>
      <c r="P56" s="84"/>
      <c r="Q56" s="84"/>
      <c r="R56" s="84"/>
      <c r="S56" s="84"/>
      <c r="T56" s="84"/>
      <c r="U56" s="84"/>
      <c r="V56" s="84"/>
      <c r="W56" s="84"/>
      <c r="X56" s="84"/>
      <c r="Y56" s="84"/>
      <c r="Z56" s="84"/>
      <c r="AA56" s="84"/>
      <c r="AB56" s="84"/>
      <c r="AC56" s="84"/>
    </row>
    <row r="57" spans="3:29" x14ac:dyDescent="0.35">
      <c r="C57" s="79"/>
      <c r="D57" s="84"/>
      <c r="E57" s="84"/>
      <c r="F57" s="84"/>
      <c r="G57" s="84"/>
      <c r="H57" s="84"/>
      <c r="I57" s="84"/>
      <c r="J57" s="84"/>
      <c r="K57" s="84"/>
      <c r="L57" s="84"/>
      <c r="M57" s="84"/>
      <c r="N57" s="84"/>
      <c r="O57" s="84"/>
      <c r="P57" s="84"/>
      <c r="Q57" s="84"/>
      <c r="R57" s="84"/>
      <c r="S57" s="84"/>
      <c r="T57" s="84"/>
      <c r="U57" s="84"/>
      <c r="V57" s="84"/>
      <c r="W57" s="84"/>
      <c r="X57" s="84"/>
      <c r="Y57" s="84"/>
      <c r="Z57" s="84"/>
      <c r="AA57" s="84"/>
      <c r="AB57" s="84"/>
      <c r="AC57" s="84"/>
    </row>
    <row r="58" spans="3:29" x14ac:dyDescent="0.35">
      <c r="C58" s="79"/>
      <c r="D58" s="84"/>
      <c r="E58" s="84"/>
      <c r="F58" s="84"/>
      <c r="G58" s="84"/>
      <c r="H58" s="84"/>
      <c r="I58" s="84"/>
      <c r="J58" s="84"/>
      <c r="K58" s="84"/>
      <c r="L58" s="84"/>
      <c r="M58" s="84"/>
      <c r="N58" s="84"/>
      <c r="O58" s="84"/>
      <c r="P58" s="84"/>
      <c r="Q58" s="84"/>
      <c r="R58" s="84"/>
      <c r="S58" s="84"/>
      <c r="T58" s="84"/>
      <c r="U58" s="84"/>
      <c r="V58" s="84"/>
      <c r="W58" s="84"/>
      <c r="X58" s="84"/>
      <c r="Y58" s="84"/>
      <c r="Z58" s="84"/>
      <c r="AA58" s="84"/>
      <c r="AB58" s="84"/>
      <c r="AC58" s="84"/>
    </row>
    <row r="59" spans="3:29" x14ac:dyDescent="0.35">
      <c r="C59" s="93"/>
      <c r="D59" s="84"/>
      <c r="E59" s="84"/>
      <c r="F59" s="84"/>
      <c r="G59" s="84"/>
      <c r="H59" s="84"/>
      <c r="I59" s="84"/>
      <c r="J59" s="84"/>
      <c r="K59" s="84"/>
      <c r="L59" s="84"/>
      <c r="M59" s="84"/>
      <c r="N59" s="84"/>
      <c r="O59" s="84"/>
      <c r="P59" s="84"/>
      <c r="Q59" s="84"/>
      <c r="R59" s="84"/>
      <c r="S59" s="84"/>
      <c r="T59" s="84"/>
      <c r="U59" s="84"/>
      <c r="V59" s="84"/>
      <c r="W59" s="84"/>
      <c r="X59" s="84"/>
      <c r="Y59" s="84"/>
      <c r="Z59" s="84"/>
      <c r="AA59" s="84"/>
      <c r="AB59" s="84"/>
      <c r="AC59" s="84"/>
    </row>
    <row r="60" spans="3:29" x14ac:dyDescent="0.35">
      <c r="C60" s="93"/>
      <c r="D60" s="84"/>
      <c r="E60" s="84"/>
      <c r="F60" s="84"/>
      <c r="G60" s="84"/>
      <c r="H60" s="84"/>
      <c r="I60" s="84"/>
      <c r="J60" s="84"/>
      <c r="K60" s="84"/>
      <c r="L60" s="84"/>
      <c r="M60" s="84"/>
      <c r="N60" s="84"/>
      <c r="O60" s="84"/>
      <c r="P60" s="84"/>
      <c r="Q60" s="84"/>
      <c r="R60" s="84"/>
      <c r="S60" s="84"/>
      <c r="T60" s="84"/>
      <c r="U60" s="84"/>
      <c r="V60" s="84"/>
      <c r="W60" s="84"/>
      <c r="X60" s="84"/>
      <c r="Y60" s="84"/>
      <c r="Z60" s="84"/>
      <c r="AA60" s="84"/>
      <c r="AB60" s="84"/>
      <c r="AC60" s="84"/>
    </row>
    <row r="61" spans="3:29" x14ac:dyDescent="0.35">
      <c r="C61" s="93"/>
      <c r="D61" s="84"/>
      <c r="E61" s="84"/>
      <c r="F61" s="84"/>
      <c r="G61" s="84"/>
      <c r="H61" s="84"/>
      <c r="I61" s="84"/>
      <c r="J61" s="84"/>
      <c r="K61" s="84"/>
      <c r="L61" s="84"/>
      <c r="M61" s="84"/>
      <c r="N61" s="84"/>
      <c r="O61" s="84"/>
      <c r="P61" s="84"/>
      <c r="Q61" s="84"/>
      <c r="R61" s="84"/>
      <c r="S61" s="84"/>
      <c r="T61" s="84"/>
      <c r="U61" s="84"/>
      <c r="V61" s="84"/>
      <c r="W61" s="84"/>
      <c r="X61" s="84"/>
      <c r="Y61" s="84"/>
      <c r="Z61" s="84"/>
      <c r="AA61" s="84"/>
      <c r="AB61" s="84"/>
      <c r="AC61" s="84"/>
    </row>
    <row r="62" spans="3:29" x14ac:dyDescent="0.35">
      <c r="C62" s="79"/>
      <c r="D62" s="84"/>
      <c r="E62" s="84"/>
      <c r="F62" s="84"/>
      <c r="G62" s="84"/>
      <c r="H62" s="84"/>
      <c r="I62" s="84"/>
      <c r="J62" s="84"/>
      <c r="K62" s="84"/>
      <c r="L62" s="84"/>
      <c r="M62" s="84"/>
      <c r="N62" s="84"/>
      <c r="O62" s="84"/>
      <c r="P62" s="84"/>
      <c r="Q62" s="84"/>
      <c r="R62" s="84"/>
      <c r="S62" s="84"/>
      <c r="T62" s="84"/>
      <c r="U62" s="84"/>
      <c r="V62" s="84"/>
      <c r="W62" s="84"/>
      <c r="X62" s="84"/>
      <c r="Y62" s="84"/>
      <c r="Z62" s="84"/>
      <c r="AA62" s="84"/>
      <c r="AB62" s="84"/>
      <c r="AC62" s="84"/>
    </row>
  </sheetData>
  <mergeCells count="17">
    <mergeCell ref="B33:C33"/>
    <mergeCell ref="B6:B10"/>
    <mergeCell ref="B11:B18"/>
    <mergeCell ref="B19:B21"/>
    <mergeCell ref="B23:B24"/>
    <mergeCell ref="B25:B31"/>
    <mergeCell ref="B32:C32"/>
    <mergeCell ref="B2:AE2"/>
    <mergeCell ref="B3:C5"/>
    <mergeCell ref="D3:AC3"/>
    <mergeCell ref="AD3:AD5"/>
    <mergeCell ref="AE3:AE5"/>
    <mergeCell ref="D4:H4"/>
    <mergeCell ref="I4:P4"/>
    <mergeCell ref="Q4:S4"/>
    <mergeCell ref="U4:V4"/>
    <mergeCell ref="W4:AC4"/>
  </mergeCells>
  <pageMargins left="0.78749999999999998" right="0.78749999999999998" top="1.05277777777778" bottom="1.05277777777778" header="0.78749999999999998" footer="0.78749999999999998"/>
  <pageSetup paperSize="9" firstPageNumber="0" orientation="portrait" r:id="rId1"/>
  <headerFooter>
    <oddHeader>&amp;C&amp;"Times New Roman,Regular"&amp;12&amp;A</oddHeader>
    <oddFooter>&amp;C&amp;"Times New Roman,Regular"&amp;12Página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F62"/>
  <sheetViews>
    <sheetView showGridLines="0" zoomScale="60" zoomScaleNormal="60" workbookViewId="0">
      <selection sqref="A1:XFD1048576"/>
    </sheetView>
  </sheetViews>
  <sheetFormatPr defaultRowHeight="14.4" x14ac:dyDescent="0.3"/>
  <cols>
    <col min="1" max="1" width="4.33203125" style="72" bestFit="1" customWidth="1"/>
    <col min="2" max="2" width="10.77734375" style="73" customWidth="1"/>
    <col min="3" max="3" width="10.77734375" style="72" customWidth="1"/>
    <col min="4" max="31" width="12.77734375" style="72" customWidth="1"/>
  </cols>
  <sheetData>
    <row r="1" spans="1:32" ht="29.25" customHeight="1" x14ac:dyDescent="0.3">
      <c r="A1" s="55"/>
      <c r="B1" s="56"/>
      <c r="C1" s="57"/>
      <c r="D1" s="58">
        <v>1</v>
      </c>
      <c r="E1" s="58">
        <v>2</v>
      </c>
      <c r="F1" s="58">
        <v>3</v>
      </c>
      <c r="G1" s="58">
        <v>4</v>
      </c>
      <c r="H1" s="58">
        <v>5</v>
      </c>
      <c r="I1" s="58">
        <v>6</v>
      </c>
      <c r="J1" s="58">
        <v>7</v>
      </c>
      <c r="K1" s="58">
        <v>8</v>
      </c>
      <c r="L1" s="58">
        <v>9</v>
      </c>
      <c r="M1" s="58">
        <v>10</v>
      </c>
      <c r="N1" s="58">
        <v>11</v>
      </c>
      <c r="O1" s="58">
        <v>12</v>
      </c>
      <c r="P1" s="58">
        <v>13</v>
      </c>
      <c r="Q1" s="58">
        <v>14</v>
      </c>
      <c r="R1" s="58">
        <v>15</v>
      </c>
      <c r="S1" s="58">
        <v>16</v>
      </c>
      <c r="T1" s="58">
        <v>17</v>
      </c>
      <c r="U1" s="58">
        <v>18</v>
      </c>
      <c r="V1" s="58">
        <v>19</v>
      </c>
      <c r="W1" s="58">
        <v>20</v>
      </c>
      <c r="X1" s="58">
        <v>21</v>
      </c>
      <c r="Y1" s="58">
        <v>22</v>
      </c>
      <c r="Z1" s="58">
        <v>23</v>
      </c>
      <c r="AA1" s="58">
        <v>24</v>
      </c>
      <c r="AB1" s="58">
        <v>25</v>
      </c>
      <c r="AC1" s="58">
        <v>26</v>
      </c>
      <c r="AD1" s="57"/>
      <c r="AE1" s="57"/>
      <c r="AF1" s="70"/>
    </row>
    <row r="2" spans="1:32" ht="15.75" customHeight="1" x14ac:dyDescent="0.3">
      <c r="A2" s="55"/>
      <c r="B2" s="122" t="s">
        <v>74</v>
      </c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  <c r="T2" s="122"/>
      <c r="U2" s="122"/>
      <c r="V2" s="122"/>
      <c r="W2" s="122"/>
      <c r="X2" s="122"/>
      <c r="Y2" s="122"/>
      <c r="Z2" s="122"/>
      <c r="AA2" s="122"/>
      <c r="AB2" s="122"/>
      <c r="AC2" s="122"/>
      <c r="AD2" s="122"/>
      <c r="AE2" s="122"/>
      <c r="AF2" s="70"/>
    </row>
    <row r="3" spans="1:32" ht="15.75" customHeight="1" x14ac:dyDescent="0.3">
      <c r="A3" s="55"/>
      <c r="B3" s="122" t="s">
        <v>0</v>
      </c>
      <c r="C3" s="122"/>
      <c r="D3" s="123" t="s">
        <v>1</v>
      </c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  <c r="Q3" s="123"/>
      <c r="R3" s="123"/>
      <c r="S3" s="123"/>
      <c r="T3" s="123"/>
      <c r="U3" s="123"/>
      <c r="V3" s="123"/>
      <c r="W3" s="123"/>
      <c r="X3" s="123"/>
      <c r="Y3" s="123"/>
      <c r="Z3" s="123"/>
      <c r="AA3" s="123"/>
      <c r="AB3" s="123"/>
      <c r="AC3" s="123"/>
      <c r="AD3" s="122" t="s">
        <v>2</v>
      </c>
      <c r="AE3" s="124" t="s">
        <v>3</v>
      </c>
      <c r="AF3" s="70"/>
    </row>
    <row r="4" spans="1:32" ht="31.5" customHeight="1" x14ac:dyDescent="0.3">
      <c r="A4" s="55"/>
      <c r="B4" s="122"/>
      <c r="C4" s="122"/>
      <c r="D4" s="127" t="s">
        <v>4</v>
      </c>
      <c r="E4" s="127"/>
      <c r="F4" s="127"/>
      <c r="G4" s="127"/>
      <c r="H4" s="127"/>
      <c r="I4" s="128" t="s">
        <v>5</v>
      </c>
      <c r="J4" s="129"/>
      <c r="K4" s="129"/>
      <c r="L4" s="129"/>
      <c r="M4" s="129"/>
      <c r="N4" s="129"/>
      <c r="O4" s="129"/>
      <c r="P4" s="130"/>
      <c r="Q4" s="131" t="s">
        <v>6</v>
      </c>
      <c r="R4" s="131"/>
      <c r="S4" s="131"/>
      <c r="T4" s="59" t="s">
        <v>64</v>
      </c>
      <c r="U4" s="132" t="s">
        <v>8</v>
      </c>
      <c r="V4" s="132"/>
      <c r="W4" s="133" t="s">
        <v>54</v>
      </c>
      <c r="X4" s="133"/>
      <c r="Y4" s="133"/>
      <c r="Z4" s="133"/>
      <c r="AA4" s="133"/>
      <c r="AB4" s="133"/>
      <c r="AC4" s="133"/>
      <c r="AD4" s="122"/>
      <c r="AE4" s="125"/>
      <c r="AF4" s="70"/>
    </row>
    <row r="5" spans="1:32" ht="16.2" x14ac:dyDescent="0.3">
      <c r="A5" s="55"/>
      <c r="B5" s="122"/>
      <c r="C5" s="122"/>
      <c r="D5" s="60" t="s">
        <v>10</v>
      </c>
      <c r="E5" s="60" t="s">
        <v>11</v>
      </c>
      <c r="F5" s="60" t="s">
        <v>55</v>
      </c>
      <c r="G5" s="60" t="s">
        <v>36</v>
      </c>
      <c r="H5" s="60" t="s">
        <v>14</v>
      </c>
      <c r="I5" s="61" t="s">
        <v>15</v>
      </c>
      <c r="J5" s="61" t="s">
        <v>16</v>
      </c>
      <c r="K5" s="61" t="s">
        <v>17</v>
      </c>
      <c r="L5" s="61" t="s">
        <v>18</v>
      </c>
      <c r="M5" s="61" t="s">
        <v>19</v>
      </c>
      <c r="N5" s="61" t="s">
        <v>56</v>
      </c>
      <c r="O5" s="61" t="s">
        <v>57</v>
      </c>
      <c r="P5" s="61" t="s">
        <v>22</v>
      </c>
      <c r="Q5" s="62" t="s">
        <v>58</v>
      </c>
      <c r="R5" s="62" t="s">
        <v>24</v>
      </c>
      <c r="S5" s="62" t="s">
        <v>25</v>
      </c>
      <c r="T5" s="59" t="s">
        <v>26</v>
      </c>
      <c r="U5" s="63" t="s">
        <v>27</v>
      </c>
      <c r="V5" s="63" t="s">
        <v>59</v>
      </c>
      <c r="W5" s="64" t="s">
        <v>29</v>
      </c>
      <c r="X5" s="64" t="s">
        <v>30</v>
      </c>
      <c r="Y5" s="64" t="s">
        <v>31</v>
      </c>
      <c r="Z5" s="64" t="s">
        <v>32</v>
      </c>
      <c r="AA5" s="64" t="s">
        <v>33</v>
      </c>
      <c r="AB5" s="64" t="s">
        <v>34</v>
      </c>
      <c r="AC5" s="64" t="s">
        <v>35</v>
      </c>
      <c r="AD5" s="122"/>
      <c r="AE5" s="126"/>
      <c r="AF5" s="70"/>
    </row>
    <row r="6" spans="1:32" ht="17.25" customHeight="1" x14ac:dyDescent="0.3">
      <c r="A6" s="58">
        <v>1</v>
      </c>
      <c r="B6" s="135" t="s">
        <v>4</v>
      </c>
      <c r="C6" s="60" t="s">
        <v>10</v>
      </c>
      <c r="D6" s="15">
        <v>0</v>
      </c>
      <c r="E6" s="16">
        <v>0</v>
      </c>
      <c r="F6" s="16"/>
      <c r="G6" s="16">
        <v>269.62591060537397</v>
      </c>
      <c r="H6" s="16"/>
      <c r="I6" s="17"/>
      <c r="J6" s="17"/>
      <c r="K6" s="17"/>
      <c r="L6" s="17"/>
      <c r="M6" s="17"/>
      <c r="N6" s="17"/>
      <c r="O6" s="17">
        <v>397.97561361260301</v>
      </c>
      <c r="P6" s="17"/>
      <c r="Q6" s="17">
        <v>492.76670179949099</v>
      </c>
      <c r="R6" s="17"/>
      <c r="S6" s="17"/>
      <c r="T6" s="17">
        <v>664.79005649876899</v>
      </c>
      <c r="U6" s="17"/>
      <c r="V6" s="17">
        <v>624.79608187179599</v>
      </c>
      <c r="W6" s="17"/>
      <c r="X6" s="17"/>
      <c r="Y6" s="17"/>
      <c r="Z6" s="17"/>
      <c r="AA6" s="17">
        <v>99.190571189153403</v>
      </c>
      <c r="AB6" s="17">
        <v>3.6619875419243999</v>
      </c>
      <c r="AC6" s="17"/>
      <c r="AD6" s="18">
        <f t="shared" ref="AD6:AD16" si="0">SUM(D6:AC6)</f>
        <v>2552.8069231191107</v>
      </c>
      <c r="AE6" s="19">
        <f t="shared" ref="AE6:AE31" si="1">AD6/$AD$32*100</f>
        <v>10.897342521697075</v>
      </c>
      <c r="AF6" s="70"/>
    </row>
    <row r="7" spans="1:32" ht="17.25" customHeight="1" x14ac:dyDescent="0.3">
      <c r="A7" s="58">
        <v>2</v>
      </c>
      <c r="B7" s="135"/>
      <c r="C7" s="60" t="s">
        <v>11</v>
      </c>
      <c r="D7" s="16"/>
      <c r="E7" s="15">
        <v>0</v>
      </c>
      <c r="F7" s="16"/>
      <c r="G7" s="16">
        <v>8.4993546221624001</v>
      </c>
      <c r="H7" s="16"/>
      <c r="I7" s="17"/>
      <c r="J7" s="17"/>
      <c r="K7" s="17"/>
      <c r="L7" s="17"/>
      <c r="M7" s="17"/>
      <c r="N7" s="17"/>
      <c r="O7" s="17">
        <v>7.1082417510675899</v>
      </c>
      <c r="P7" s="17"/>
      <c r="Q7" s="17">
        <v>10.9147119537121</v>
      </c>
      <c r="R7" s="17"/>
      <c r="S7" s="17"/>
      <c r="T7" s="17">
        <v>31.084008698565601</v>
      </c>
      <c r="U7" s="17"/>
      <c r="V7" s="17">
        <v>5.7226914338275998</v>
      </c>
      <c r="W7" s="17"/>
      <c r="X7" s="17"/>
      <c r="Y7" s="17"/>
      <c r="Z7" s="17"/>
      <c r="AA7" s="17">
        <v>5.4982418932019002</v>
      </c>
      <c r="AB7" s="17"/>
      <c r="AC7" s="17"/>
      <c r="AD7" s="18">
        <f t="shared" si="0"/>
        <v>68.827250352537192</v>
      </c>
      <c r="AE7" s="19">
        <f t="shared" si="1"/>
        <v>0.29380761824391133</v>
      </c>
      <c r="AF7" s="70"/>
    </row>
    <row r="8" spans="1:32" ht="17.25" customHeight="1" x14ac:dyDescent="0.3">
      <c r="A8" s="58">
        <v>3</v>
      </c>
      <c r="B8" s="135"/>
      <c r="C8" s="60" t="s">
        <v>55</v>
      </c>
      <c r="D8" s="16"/>
      <c r="E8" s="16"/>
      <c r="F8" s="15"/>
      <c r="G8" s="16"/>
      <c r="H8" s="16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8">
        <f t="shared" si="0"/>
        <v>0</v>
      </c>
      <c r="AE8" s="19">
        <f t="shared" si="1"/>
        <v>0</v>
      </c>
      <c r="AF8" s="70"/>
    </row>
    <row r="9" spans="1:32" ht="17.25" customHeight="1" x14ac:dyDescent="0.3">
      <c r="A9" s="58">
        <v>4</v>
      </c>
      <c r="B9" s="135"/>
      <c r="C9" s="60" t="s">
        <v>36</v>
      </c>
      <c r="D9" s="16"/>
      <c r="E9" s="16"/>
      <c r="F9" s="16">
        <v>-69.390496456516303</v>
      </c>
      <c r="G9" s="15">
        <v>0</v>
      </c>
      <c r="H9" s="16"/>
      <c r="I9" s="17"/>
      <c r="J9" s="17"/>
      <c r="K9" s="17">
        <v>-1.1205489280483001</v>
      </c>
      <c r="L9" s="17"/>
      <c r="M9" s="17"/>
      <c r="N9" s="17">
        <v>-3.0433570365512002</v>
      </c>
      <c r="O9" s="17">
        <v>-339.17473530154899</v>
      </c>
      <c r="P9" s="17"/>
      <c r="Q9" s="17">
        <v>31.599168086142299</v>
      </c>
      <c r="R9" s="17"/>
      <c r="S9" s="17"/>
      <c r="T9" s="17">
        <v>45.074328342518001</v>
      </c>
      <c r="U9" s="17"/>
      <c r="V9" s="17">
        <v>5.4646574984120999</v>
      </c>
      <c r="W9" s="17"/>
      <c r="X9" s="17"/>
      <c r="Y9" s="17"/>
      <c r="Z9" s="17"/>
      <c r="AA9" s="17">
        <v>7.1339810072871996</v>
      </c>
      <c r="AB9" s="17">
        <v>0.3022123463277</v>
      </c>
      <c r="AC9" s="17"/>
      <c r="AD9" s="18">
        <f t="shared" si="0"/>
        <v>-323.15479044197747</v>
      </c>
      <c r="AE9" s="19">
        <f t="shared" si="1"/>
        <v>-1.3794730839536973</v>
      </c>
      <c r="AF9" s="70"/>
    </row>
    <row r="10" spans="1:32" ht="17.25" customHeight="1" x14ac:dyDescent="0.3">
      <c r="A10" s="58">
        <v>5</v>
      </c>
      <c r="B10" s="135"/>
      <c r="C10" s="60" t="s">
        <v>14</v>
      </c>
      <c r="D10" s="16"/>
      <c r="E10" s="16"/>
      <c r="F10" s="16"/>
      <c r="G10" s="16"/>
      <c r="H10" s="15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8">
        <f t="shared" si="0"/>
        <v>0</v>
      </c>
      <c r="AE10" s="19">
        <f t="shared" si="1"/>
        <v>0</v>
      </c>
      <c r="AF10" s="70"/>
    </row>
    <row r="11" spans="1:32" ht="17.25" customHeight="1" x14ac:dyDescent="0.3">
      <c r="A11" s="58">
        <v>6</v>
      </c>
      <c r="B11" s="136" t="s">
        <v>5</v>
      </c>
      <c r="C11" s="61" t="s">
        <v>15</v>
      </c>
      <c r="D11" s="17"/>
      <c r="E11" s="17"/>
      <c r="F11" s="17"/>
      <c r="G11" s="17">
        <v>0.32894407523750002</v>
      </c>
      <c r="H11" s="17"/>
      <c r="I11" s="76">
        <v>0</v>
      </c>
      <c r="J11" s="44">
        <v>0</v>
      </c>
      <c r="K11" s="44"/>
      <c r="L11" s="44"/>
      <c r="M11" s="44"/>
      <c r="N11" s="44"/>
      <c r="O11" s="44">
        <v>2.1201293837994002</v>
      </c>
      <c r="P11" s="44"/>
      <c r="Q11" s="17">
        <v>1.6198700977261999</v>
      </c>
      <c r="R11" s="17"/>
      <c r="S11" s="17"/>
      <c r="T11" s="17">
        <v>2.7536428288547001</v>
      </c>
      <c r="U11" s="17"/>
      <c r="V11" s="17">
        <v>3.0437523744000002E-2</v>
      </c>
      <c r="W11" s="17"/>
      <c r="X11" s="17"/>
      <c r="Y11" s="17"/>
      <c r="Z11" s="17"/>
      <c r="AA11" s="17">
        <v>7.4429476793700999</v>
      </c>
      <c r="AB11" s="17"/>
      <c r="AC11" s="17"/>
      <c r="AD11" s="18">
        <f t="shared" si="0"/>
        <v>14.2959715887319</v>
      </c>
      <c r="AE11" s="19">
        <f t="shared" si="1"/>
        <v>6.1026197348491192E-2</v>
      </c>
      <c r="AF11" s="70"/>
    </row>
    <row r="12" spans="1:32" ht="17.25" customHeight="1" x14ac:dyDescent="0.3">
      <c r="A12" s="58">
        <v>7</v>
      </c>
      <c r="B12" s="137"/>
      <c r="C12" s="61" t="s">
        <v>16</v>
      </c>
      <c r="D12" s="17"/>
      <c r="E12" s="17"/>
      <c r="F12" s="17"/>
      <c r="G12" s="17">
        <v>5.2443136149400001E-2</v>
      </c>
      <c r="H12" s="17"/>
      <c r="I12" s="44"/>
      <c r="J12" s="76">
        <v>0</v>
      </c>
      <c r="K12" s="44"/>
      <c r="L12" s="44"/>
      <c r="M12" s="44"/>
      <c r="N12" s="44"/>
      <c r="O12" s="44">
        <v>1.5846690665599999E-2</v>
      </c>
      <c r="P12" s="44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>
        <v>3.0451827900800001E-2</v>
      </c>
      <c r="AB12" s="17"/>
      <c r="AC12" s="17"/>
      <c r="AD12" s="18">
        <f t="shared" si="0"/>
        <v>9.8741654715800001E-2</v>
      </c>
      <c r="AE12" s="19">
        <f t="shared" si="1"/>
        <v>4.2150529397753911E-4</v>
      </c>
      <c r="AF12" s="70"/>
    </row>
    <row r="13" spans="1:32" ht="17.25" customHeight="1" x14ac:dyDescent="0.3">
      <c r="A13" s="58">
        <v>8</v>
      </c>
      <c r="B13" s="137"/>
      <c r="C13" s="61" t="s">
        <v>17</v>
      </c>
      <c r="D13" s="17"/>
      <c r="E13" s="17"/>
      <c r="F13" s="17"/>
      <c r="G13" s="17"/>
      <c r="H13" s="17"/>
      <c r="I13" s="44"/>
      <c r="J13" s="44"/>
      <c r="K13" s="76"/>
      <c r="L13" s="44"/>
      <c r="M13" s="44"/>
      <c r="N13" s="44"/>
      <c r="O13" s="44"/>
      <c r="P13" s="44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8">
        <f t="shared" si="0"/>
        <v>0</v>
      </c>
      <c r="AE13" s="19">
        <f t="shared" si="1"/>
        <v>0</v>
      </c>
      <c r="AF13" s="70"/>
    </row>
    <row r="14" spans="1:32" ht="17.25" customHeight="1" x14ac:dyDescent="0.3">
      <c r="A14" s="58">
        <v>9</v>
      </c>
      <c r="B14" s="137"/>
      <c r="C14" s="61" t="s">
        <v>18</v>
      </c>
      <c r="D14" s="17"/>
      <c r="E14" s="17"/>
      <c r="F14" s="17"/>
      <c r="G14" s="17">
        <v>32.131586255498803</v>
      </c>
      <c r="H14" s="17"/>
      <c r="I14" s="44"/>
      <c r="J14" s="44"/>
      <c r="K14" s="44"/>
      <c r="L14" s="77">
        <v>0</v>
      </c>
      <c r="M14" s="78">
        <v>0</v>
      </c>
      <c r="N14" s="78"/>
      <c r="O14" s="78">
        <v>6.38272561160659</v>
      </c>
      <c r="P14" s="78"/>
      <c r="Q14" s="17">
        <v>351.17954466050702</v>
      </c>
      <c r="R14" s="17"/>
      <c r="S14" s="17"/>
      <c r="T14" s="17">
        <v>11.720411151410101</v>
      </c>
      <c r="U14" s="17"/>
      <c r="V14" s="17">
        <v>18.316122915051299</v>
      </c>
      <c r="W14" s="17"/>
      <c r="X14" s="17"/>
      <c r="Y14" s="17"/>
      <c r="Z14" s="17"/>
      <c r="AA14" s="17">
        <v>3.0623283862922999</v>
      </c>
      <c r="AB14" s="17"/>
      <c r="AC14" s="17"/>
      <c r="AD14" s="18">
        <f t="shared" si="0"/>
        <v>422.79271898036609</v>
      </c>
      <c r="AE14" s="19">
        <f t="shared" si="1"/>
        <v>1.8048043636528848</v>
      </c>
      <c r="AF14" s="70"/>
    </row>
    <row r="15" spans="1:32" ht="17.25" customHeight="1" x14ac:dyDescent="0.3">
      <c r="A15" s="58">
        <v>10</v>
      </c>
      <c r="B15" s="137"/>
      <c r="C15" s="61" t="s">
        <v>19</v>
      </c>
      <c r="D15" s="17"/>
      <c r="E15" s="17"/>
      <c r="F15" s="17"/>
      <c r="G15" s="17">
        <v>0.7442986068477</v>
      </c>
      <c r="H15" s="17"/>
      <c r="I15" s="44"/>
      <c r="J15" s="44"/>
      <c r="K15" s="44"/>
      <c r="L15" s="78"/>
      <c r="M15" s="77">
        <v>0</v>
      </c>
      <c r="N15" s="78"/>
      <c r="O15" s="78">
        <v>0.1994533102795</v>
      </c>
      <c r="P15" s="78"/>
      <c r="Q15" s="17">
        <v>3.1853641236165</v>
      </c>
      <c r="R15" s="17"/>
      <c r="S15" s="17"/>
      <c r="T15" s="17">
        <v>7.6045058162448997</v>
      </c>
      <c r="U15" s="17"/>
      <c r="V15" s="17">
        <v>0.1086538315945</v>
      </c>
      <c r="W15" s="17"/>
      <c r="X15" s="17"/>
      <c r="Y15" s="17"/>
      <c r="Z15" s="17"/>
      <c r="AA15" s="17">
        <v>18.4870936421325</v>
      </c>
      <c r="AB15" s="17"/>
      <c r="AC15" s="17"/>
      <c r="AD15" s="18">
        <f>SUM(D15:AC15)</f>
        <v>30.3293693307156</v>
      </c>
      <c r="AE15" s="19">
        <f t="shared" si="1"/>
        <v>0.12946906523585963</v>
      </c>
      <c r="AF15" s="70"/>
    </row>
    <row r="16" spans="1:32" ht="17.25" customHeight="1" x14ac:dyDescent="0.3">
      <c r="A16" s="58">
        <v>11</v>
      </c>
      <c r="B16" s="137"/>
      <c r="C16" s="61" t="s">
        <v>56</v>
      </c>
      <c r="D16" s="17"/>
      <c r="E16" s="17"/>
      <c r="F16" s="17"/>
      <c r="G16" s="17"/>
      <c r="H16" s="17"/>
      <c r="I16" s="44"/>
      <c r="J16" s="44"/>
      <c r="K16" s="44"/>
      <c r="L16" s="78"/>
      <c r="M16" s="78"/>
      <c r="N16" s="77"/>
      <c r="O16" s="78"/>
      <c r="P16" s="78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8">
        <f t="shared" si="0"/>
        <v>0</v>
      </c>
      <c r="AE16" s="19">
        <f t="shared" si="1"/>
        <v>0</v>
      </c>
      <c r="AF16" s="70"/>
    </row>
    <row r="17" spans="1:32" ht="17.25" customHeight="1" x14ac:dyDescent="0.3">
      <c r="A17" s="58">
        <v>12</v>
      </c>
      <c r="B17" s="137"/>
      <c r="C17" s="61" t="s">
        <v>57</v>
      </c>
      <c r="D17" s="17"/>
      <c r="E17" s="17"/>
      <c r="F17" s="17">
        <v>945.90069830815901</v>
      </c>
      <c r="G17" s="17">
        <v>2341.5122760520098</v>
      </c>
      <c r="H17" s="17"/>
      <c r="I17" s="44"/>
      <c r="J17" s="44"/>
      <c r="K17" s="44">
        <v>8.9513504016460104</v>
      </c>
      <c r="L17" s="78"/>
      <c r="M17" s="78"/>
      <c r="N17" s="78">
        <v>16.713250729362802</v>
      </c>
      <c r="O17" s="77">
        <v>0</v>
      </c>
      <c r="P17" s="78"/>
      <c r="Q17" s="17">
        <v>13149.962232951801</v>
      </c>
      <c r="R17" s="17"/>
      <c r="S17" s="17"/>
      <c r="T17" s="17">
        <v>4087.44499513748</v>
      </c>
      <c r="U17" s="17"/>
      <c r="V17" s="17">
        <v>1359.8954530564199</v>
      </c>
      <c r="W17" s="17"/>
      <c r="X17" s="17"/>
      <c r="Y17" s="17"/>
      <c r="Z17" s="17"/>
      <c r="AA17" s="17">
        <v>288.90402387504798</v>
      </c>
      <c r="AB17" s="17">
        <v>30.933798508700001</v>
      </c>
      <c r="AC17" s="17">
        <v>0</v>
      </c>
      <c r="AD17" s="18">
        <f t="shared" ref="AD17:AD31" si="2">SUM(D17:AC17)</f>
        <v>22230.218079020626</v>
      </c>
      <c r="AE17" s="19">
        <f t="shared" si="1"/>
        <v>94.895661142723824</v>
      </c>
      <c r="AF17" s="70"/>
    </row>
    <row r="18" spans="1:32" ht="17.25" customHeight="1" x14ac:dyDescent="0.3">
      <c r="A18" s="58">
        <v>13</v>
      </c>
      <c r="B18" s="138"/>
      <c r="C18" s="61" t="s">
        <v>22</v>
      </c>
      <c r="D18" s="17"/>
      <c r="E18" s="17"/>
      <c r="F18" s="17"/>
      <c r="G18" s="17"/>
      <c r="H18" s="17"/>
      <c r="I18" s="44"/>
      <c r="J18" s="44"/>
      <c r="K18" s="44"/>
      <c r="L18" s="78"/>
      <c r="M18" s="78"/>
      <c r="N18" s="78"/>
      <c r="O18" s="78"/>
      <c r="P18" s="7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8">
        <f t="shared" si="2"/>
        <v>0</v>
      </c>
      <c r="AE18" s="19">
        <f t="shared" si="1"/>
        <v>0</v>
      </c>
      <c r="AF18" s="70"/>
    </row>
    <row r="19" spans="1:32" ht="17.25" customHeight="1" x14ac:dyDescent="0.3">
      <c r="A19" s="58">
        <v>14</v>
      </c>
      <c r="B19" s="139" t="s">
        <v>37</v>
      </c>
      <c r="C19" s="62" t="s">
        <v>58</v>
      </c>
      <c r="D19" s="17"/>
      <c r="E19" s="17"/>
      <c r="F19" s="17">
        <v>-30.053887965359699</v>
      </c>
      <c r="G19" s="17">
        <v>-20.432892999775301</v>
      </c>
      <c r="H19" s="17"/>
      <c r="I19" s="17"/>
      <c r="J19" s="17"/>
      <c r="K19" s="17"/>
      <c r="L19" s="17"/>
      <c r="M19" s="17"/>
      <c r="N19" s="17">
        <v>-0.70197137574549995</v>
      </c>
      <c r="O19" s="17">
        <v>-2131.8022234012501</v>
      </c>
      <c r="P19" s="17"/>
      <c r="Q19" s="26">
        <v>0</v>
      </c>
      <c r="R19" s="27"/>
      <c r="S19" s="27"/>
      <c r="T19" s="17">
        <v>559.03570214290096</v>
      </c>
      <c r="U19" s="17"/>
      <c r="V19" s="17">
        <v>91.665195729077297</v>
      </c>
      <c r="W19" s="17"/>
      <c r="X19" s="17"/>
      <c r="Y19" s="17"/>
      <c r="Z19" s="17"/>
      <c r="AA19" s="17">
        <v>12.0337943516605</v>
      </c>
      <c r="AB19" s="17">
        <v>0.90222670386659998</v>
      </c>
      <c r="AC19" s="17">
        <v>0</v>
      </c>
      <c r="AD19" s="18">
        <f t="shared" si="2"/>
        <v>-1519.3540568146254</v>
      </c>
      <c r="AE19" s="19">
        <f t="shared" si="1"/>
        <v>-6.4857711795176156</v>
      </c>
      <c r="AF19" s="70"/>
    </row>
    <row r="20" spans="1:32" ht="17.25" customHeight="1" x14ac:dyDescent="0.3">
      <c r="A20" s="58">
        <v>15</v>
      </c>
      <c r="B20" s="139"/>
      <c r="C20" s="62" t="s">
        <v>24</v>
      </c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27"/>
      <c r="R20" s="26"/>
      <c r="S20" s="2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8">
        <f t="shared" si="2"/>
        <v>0</v>
      </c>
      <c r="AE20" s="19">
        <f t="shared" si="1"/>
        <v>0</v>
      </c>
      <c r="AF20" s="70"/>
    </row>
    <row r="21" spans="1:32" ht="17.25" customHeight="1" x14ac:dyDescent="0.3">
      <c r="A21" s="58">
        <v>16</v>
      </c>
      <c r="B21" s="139"/>
      <c r="C21" s="62" t="s">
        <v>25</v>
      </c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27"/>
      <c r="R21" s="27"/>
      <c r="S21" s="26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8">
        <f t="shared" si="2"/>
        <v>0</v>
      </c>
      <c r="AE21" s="19">
        <f t="shared" si="1"/>
        <v>0</v>
      </c>
      <c r="AF21" s="70"/>
    </row>
    <row r="22" spans="1:32" ht="57.9" customHeight="1" x14ac:dyDescent="0.3">
      <c r="A22" s="58">
        <v>17</v>
      </c>
      <c r="B22" s="83" t="s">
        <v>64</v>
      </c>
      <c r="C22" s="59" t="s">
        <v>26</v>
      </c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30">
        <v>0</v>
      </c>
      <c r="U22" s="17"/>
      <c r="V22" s="17"/>
      <c r="W22" s="17"/>
      <c r="X22" s="17"/>
      <c r="Y22" s="17"/>
      <c r="Z22" s="17"/>
      <c r="AA22" s="17"/>
      <c r="AB22" s="17"/>
      <c r="AC22" s="17"/>
      <c r="AD22" s="18">
        <f t="shared" si="2"/>
        <v>0</v>
      </c>
      <c r="AE22" s="19">
        <f t="shared" si="1"/>
        <v>0</v>
      </c>
      <c r="AF22" s="70"/>
    </row>
    <row r="23" spans="1:32" ht="39" customHeight="1" x14ac:dyDescent="0.3">
      <c r="A23" s="58">
        <v>18</v>
      </c>
      <c r="B23" s="140" t="s">
        <v>8</v>
      </c>
      <c r="C23" s="63" t="s">
        <v>27</v>
      </c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>
        <v>0</v>
      </c>
      <c r="U23" s="31">
        <v>0</v>
      </c>
      <c r="V23" s="32">
        <v>0</v>
      </c>
      <c r="W23" s="17"/>
      <c r="X23" s="17"/>
      <c r="Y23" s="17"/>
      <c r="Z23" s="17"/>
      <c r="AA23" s="17"/>
      <c r="AB23" s="17">
        <v>0</v>
      </c>
      <c r="AC23" s="17"/>
      <c r="AD23" s="18">
        <f t="shared" si="2"/>
        <v>0</v>
      </c>
      <c r="AE23" s="19">
        <f t="shared" si="1"/>
        <v>0</v>
      </c>
      <c r="AF23" s="70"/>
    </row>
    <row r="24" spans="1:32" ht="39" customHeight="1" x14ac:dyDescent="0.3">
      <c r="A24" s="58">
        <v>19</v>
      </c>
      <c r="B24" s="140"/>
      <c r="C24" s="63" t="s">
        <v>59</v>
      </c>
      <c r="D24" s="17"/>
      <c r="E24" s="17"/>
      <c r="F24" s="17">
        <v>0</v>
      </c>
      <c r="G24" s="17"/>
      <c r="H24" s="17"/>
      <c r="I24" s="17"/>
      <c r="J24" s="17"/>
      <c r="K24" s="17"/>
      <c r="L24" s="17"/>
      <c r="M24" s="17"/>
      <c r="N24" s="17">
        <v>0</v>
      </c>
      <c r="O24" s="17">
        <v>0</v>
      </c>
      <c r="P24" s="17"/>
      <c r="Q24" s="17">
        <v>0</v>
      </c>
      <c r="R24" s="17"/>
      <c r="S24" s="17"/>
      <c r="T24" s="17"/>
      <c r="U24" s="32"/>
      <c r="V24" s="31">
        <v>0</v>
      </c>
      <c r="W24" s="17"/>
      <c r="X24" s="17"/>
      <c r="Y24" s="17"/>
      <c r="Z24" s="17"/>
      <c r="AA24" s="17">
        <v>0</v>
      </c>
      <c r="AB24" s="17">
        <v>0</v>
      </c>
      <c r="AC24" s="17"/>
      <c r="AD24" s="18">
        <f t="shared" si="2"/>
        <v>0</v>
      </c>
      <c r="AE24" s="19">
        <f t="shared" si="1"/>
        <v>0</v>
      </c>
      <c r="AF24" s="70"/>
    </row>
    <row r="25" spans="1:32" ht="46.5" customHeight="1" x14ac:dyDescent="0.3">
      <c r="A25" s="58">
        <v>20</v>
      </c>
      <c r="B25" s="141" t="s">
        <v>54</v>
      </c>
      <c r="C25" s="66" t="s">
        <v>29</v>
      </c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>
        <v>-1.5048731198947001</v>
      </c>
      <c r="P25" s="17"/>
      <c r="Q25" s="17"/>
      <c r="R25" s="17"/>
      <c r="S25" s="17"/>
      <c r="T25" s="17">
        <v>0</v>
      </c>
      <c r="U25" s="17"/>
      <c r="V25" s="17">
        <v>0</v>
      </c>
      <c r="W25" s="33">
        <v>0</v>
      </c>
      <c r="X25" s="34">
        <v>0</v>
      </c>
      <c r="Y25" s="34"/>
      <c r="Z25" s="34"/>
      <c r="AA25" s="34"/>
      <c r="AB25" s="34"/>
      <c r="AC25" s="34"/>
      <c r="AD25" s="18">
        <f t="shared" si="2"/>
        <v>-1.5048731198947001</v>
      </c>
      <c r="AE25" s="19">
        <f t="shared" si="1"/>
        <v>-6.4239554079359943E-3</v>
      </c>
      <c r="AF25" s="70"/>
    </row>
    <row r="26" spans="1:32" ht="17.25" customHeight="1" x14ac:dyDescent="0.3">
      <c r="A26" s="58">
        <v>21</v>
      </c>
      <c r="B26" s="141"/>
      <c r="C26" s="66" t="s">
        <v>30</v>
      </c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34"/>
      <c r="X26" s="33">
        <v>0</v>
      </c>
      <c r="Y26" s="34"/>
      <c r="Z26" s="34"/>
      <c r="AA26" s="34"/>
      <c r="AB26" s="34"/>
      <c r="AC26" s="34"/>
      <c r="AD26" s="18">
        <f t="shared" si="2"/>
        <v>0</v>
      </c>
      <c r="AE26" s="19">
        <f t="shared" si="1"/>
        <v>0</v>
      </c>
      <c r="AF26" s="70"/>
    </row>
    <row r="27" spans="1:32" ht="17.25" customHeight="1" x14ac:dyDescent="0.3">
      <c r="A27" s="58">
        <v>22</v>
      </c>
      <c r="B27" s="141"/>
      <c r="C27" s="66" t="s">
        <v>31</v>
      </c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34"/>
      <c r="X27" s="34"/>
      <c r="Y27" s="33">
        <v>0</v>
      </c>
      <c r="Z27" s="34">
        <v>0</v>
      </c>
      <c r="AA27" s="34"/>
      <c r="AB27" s="34"/>
      <c r="AC27" s="34"/>
      <c r="AD27" s="18">
        <f t="shared" si="2"/>
        <v>0</v>
      </c>
      <c r="AE27" s="19">
        <f t="shared" si="1"/>
        <v>0</v>
      </c>
      <c r="AF27" s="70"/>
    </row>
    <row r="28" spans="1:32" ht="17.25" customHeight="1" x14ac:dyDescent="0.3">
      <c r="A28" s="58">
        <v>23</v>
      </c>
      <c r="B28" s="141"/>
      <c r="C28" s="66" t="s">
        <v>32</v>
      </c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34"/>
      <c r="X28" s="34"/>
      <c r="Y28" s="34"/>
      <c r="Z28" s="33">
        <v>0</v>
      </c>
      <c r="AA28" s="34"/>
      <c r="AB28" s="34"/>
      <c r="AC28" s="34"/>
      <c r="AD28" s="18">
        <f t="shared" si="2"/>
        <v>0</v>
      </c>
      <c r="AE28" s="19">
        <f t="shared" si="1"/>
        <v>0</v>
      </c>
      <c r="AF28" s="70"/>
    </row>
    <row r="29" spans="1:32" ht="17.25" customHeight="1" x14ac:dyDescent="0.3">
      <c r="A29" s="58">
        <v>24</v>
      </c>
      <c r="B29" s="141"/>
      <c r="C29" s="66" t="s">
        <v>33</v>
      </c>
      <c r="D29" s="17"/>
      <c r="E29" s="17"/>
      <c r="F29" s="17">
        <v>-14.1716905823021</v>
      </c>
      <c r="G29" s="17">
        <v>-0.87899799767179998</v>
      </c>
      <c r="H29" s="17"/>
      <c r="I29" s="17"/>
      <c r="J29" s="17"/>
      <c r="K29" s="17">
        <v>-4.0890535267100001E-2</v>
      </c>
      <c r="L29" s="17"/>
      <c r="M29" s="17"/>
      <c r="N29" s="17">
        <v>-2.1223991855599</v>
      </c>
      <c r="O29" s="17"/>
      <c r="P29" s="17"/>
      <c r="Q29" s="17"/>
      <c r="R29" s="17"/>
      <c r="S29" s="17"/>
      <c r="T29" s="17">
        <v>0</v>
      </c>
      <c r="U29" s="17"/>
      <c r="V29" s="17">
        <v>0</v>
      </c>
      <c r="W29" s="34"/>
      <c r="X29" s="34"/>
      <c r="Y29" s="34"/>
      <c r="Z29" s="34"/>
      <c r="AA29" s="33">
        <v>0</v>
      </c>
      <c r="AB29" s="34"/>
      <c r="AC29" s="34"/>
      <c r="AD29" s="18">
        <f t="shared" si="2"/>
        <v>-17.2139783008009</v>
      </c>
      <c r="AE29" s="19">
        <f t="shared" si="1"/>
        <v>-7.348249333157103E-2</v>
      </c>
      <c r="AF29" s="70"/>
    </row>
    <row r="30" spans="1:32" ht="17.25" customHeight="1" x14ac:dyDescent="0.3">
      <c r="A30" s="58">
        <v>25</v>
      </c>
      <c r="B30" s="141"/>
      <c r="C30" s="66" t="s">
        <v>34</v>
      </c>
      <c r="D30" s="17"/>
      <c r="E30" s="17"/>
      <c r="F30" s="17">
        <v>-1.9306762483783999</v>
      </c>
      <c r="G30" s="17">
        <v>-0.66900988709389997</v>
      </c>
      <c r="H30" s="17"/>
      <c r="I30" s="17"/>
      <c r="J30" s="17"/>
      <c r="K30" s="17"/>
      <c r="L30" s="17"/>
      <c r="M30" s="17"/>
      <c r="N30" s="17"/>
      <c r="O30" s="17">
        <v>-29.583294186511001</v>
      </c>
      <c r="P30" s="17"/>
      <c r="Q30" s="17"/>
      <c r="R30" s="17"/>
      <c r="S30" s="17"/>
      <c r="T30" s="17">
        <v>0</v>
      </c>
      <c r="U30" s="17"/>
      <c r="V30" s="17">
        <v>0</v>
      </c>
      <c r="W30" s="34"/>
      <c r="X30" s="34"/>
      <c r="Y30" s="34"/>
      <c r="Z30" s="34"/>
      <c r="AA30" s="34"/>
      <c r="AB30" s="33">
        <v>0</v>
      </c>
      <c r="AC30" s="34"/>
      <c r="AD30" s="18">
        <f t="shared" si="2"/>
        <v>-32.182980321983301</v>
      </c>
      <c r="AE30" s="19">
        <f t="shared" si="1"/>
        <v>-0.13738170198519364</v>
      </c>
      <c r="AF30" s="70"/>
    </row>
    <row r="31" spans="1:32" ht="17.25" customHeight="1" x14ac:dyDescent="0.3">
      <c r="A31" s="58">
        <v>26</v>
      </c>
      <c r="B31" s="141"/>
      <c r="C31" s="66" t="s">
        <v>35</v>
      </c>
      <c r="D31" s="17">
        <v>0</v>
      </c>
      <c r="E31" s="17"/>
      <c r="F31" s="17"/>
      <c r="G31" s="17">
        <v>0</v>
      </c>
      <c r="H31" s="17"/>
      <c r="I31" s="17"/>
      <c r="J31" s="17"/>
      <c r="K31" s="17"/>
      <c r="L31" s="17"/>
      <c r="M31" s="17"/>
      <c r="N31" s="17"/>
      <c r="O31" s="17">
        <v>0</v>
      </c>
      <c r="P31" s="17"/>
      <c r="Q31" s="17">
        <v>0</v>
      </c>
      <c r="R31" s="17"/>
      <c r="S31" s="17"/>
      <c r="T31" s="17">
        <v>0</v>
      </c>
      <c r="U31" s="17"/>
      <c r="V31" s="17"/>
      <c r="W31" s="34"/>
      <c r="X31" s="34"/>
      <c r="Y31" s="34"/>
      <c r="Z31" s="34"/>
      <c r="AA31" s="34"/>
      <c r="AB31" s="34"/>
      <c r="AC31" s="33"/>
      <c r="AD31" s="18">
        <f t="shared" si="2"/>
        <v>0</v>
      </c>
      <c r="AE31" s="19">
        <f t="shared" si="1"/>
        <v>0</v>
      </c>
      <c r="AF31" s="70"/>
    </row>
    <row r="32" spans="1:32" ht="51" customHeight="1" x14ac:dyDescent="0.3">
      <c r="A32" s="55"/>
      <c r="B32" s="142" t="s">
        <v>39</v>
      </c>
      <c r="C32" s="142"/>
      <c r="D32" s="35">
        <f t="shared" ref="D32:AD32" si="3">SUM(D6:D31)</f>
        <v>0</v>
      </c>
      <c r="E32" s="35">
        <f t="shared" si="3"/>
        <v>0</v>
      </c>
      <c r="F32" s="35">
        <f t="shared" si="3"/>
        <v>830.35394705560259</v>
      </c>
      <c r="G32" s="35">
        <f t="shared" si="3"/>
        <v>2630.9139124687381</v>
      </c>
      <c r="H32" s="35">
        <f t="shared" si="3"/>
        <v>0</v>
      </c>
      <c r="I32" s="35">
        <f t="shared" si="3"/>
        <v>0</v>
      </c>
      <c r="J32" s="35">
        <f t="shared" si="3"/>
        <v>0</v>
      </c>
      <c r="K32" s="35">
        <f t="shared" si="3"/>
        <v>7.7899109383306104</v>
      </c>
      <c r="L32" s="35">
        <f t="shared" si="3"/>
        <v>0</v>
      </c>
      <c r="M32" s="35">
        <f t="shared" si="3"/>
        <v>0</v>
      </c>
      <c r="N32" s="35">
        <f t="shared" si="3"/>
        <v>10.845523131506202</v>
      </c>
      <c r="O32" s="35">
        <f t="shared" si="3"/>
        <v>-2088.2631156491834</v>
      </c>
      <c r="P32" s="35">
        <f t="shared" si="3"/>
        <v>0</v>
      </c>
      <c r="Q32" s="35">
        <f t="shared" si="3"/>
        <v>14041.227593672997</v>
      </c>
      <c r="R32" s="35">
        <f t="shared" si="3"/>
        <v>0</v>
      </c>
      <c r="S32" s="35">
        <f t="shared" si="3"/>
        <v>0</v>
      </c>
      <c r="T32" s="35">
        <f t="shared" si="3"/>
        <v>5409.5076506167434</v>
      </c>
      <c r="U32" s="35">
        <f t="shared" si="3"/>
        <v>0</v>
      </c>
      <c r="V32" s="35">
        <f t="shared" si="3"/>
        <v>2105.9992938599225</v>
      </c>
      <c r="W32" s="35">
        <f t="shared" si="3"/>
        <v>0</v>
      </c>
      <c r="X32" s="35">
        <f t="shared" si="3"/>
        <v>0</v>
      </c>
      <c r="Y32" s="35">
        <f t="shared" si="3"/>
        <v>0</v>
      </c>
      <c r="Z32" s="35">
        <f t="shared" si="3"/>
        <v>0</v>
      </c>
      <c r="AA32" s="35">
        <f t="shared" si="3"/>
        <v>441.7834338520467</v>
      </c>
      <c r="AB32" s="35">
        <f t="shared" si="3"/>
        <v>35.800225100818707</v>
      </c>
      <c r="AC32" s="35">
        <f t="shared" si="3"/>
        <v>0</v>
      </c>
      <c r="AD32" s="67">
        <f t="shared" si="3"/>
        <v>23425.958375047521</v>
      </c>
      <c r="AE32" s="37"/>
      <c r="AF32" s="70"/>
    </row>
    <row r="33" spans="1:32" ht="16.2" x14ac:dyDescent="0.3">
      <c r="A33" s="55"/>
      <c r="B33" s="134" t="str">
        <f>AE3</f>
        <v>% do Bioma</v>
      </c>
      <c r="C33" s="134"/>
      <c r="D33" s="68">
        <f t="shared" ref="D33:AC33" si="4">D32/$AD$32*100</f>
        <v>0</v>
      </c>
      <c r="E33" s="68">
        <f t="shared" si="4"/>
        <v>0</v>
      </c>
      <c r="F33" s="68">
        <f t="shared" si="4"/>
        <v>3.5445890142964882</v>
      </c>
      <c r="G33" s="68">
        <f t="shared" si="4"/>
        <v>11.230763200156165</v>
      </c>
      <c r="H33" s="68">
        <f t="shared" si="4"/>
        <v>0</v>
      </c>
      <c r="I33" s="68">
        <f t="shared" si="4"/>
        <v>0</v>
      </c>
      <c r="J33" s="68">
        <f t="shared" si="4"/>
        <v>0</v>
      </c>
      <c r="K33" s="68">
        <f t="shared" si="4"/>
        <v>3.3253328694667794E-2</v>
      </c>
      <c r="L33" s="68">
        <f t="shared" si="4"/>
        <v>0</v>
      </c>
      <c r="M33" s="68">
        <f t="shared" si="4"/>
        <v>0</v>
      </c>
      <c r="N33" s="68">
        <f t="shared" si="4"/>
        <v>4.6297030660903321E-2</v>
      </c>
      <c r="O33" s="68">
        <f t="shared" si="4"/>
        <v>-8.9143124145286858</v>
      </c>
      <c r="P33" s="68">
        <f t="shared" si="4"/>
        <v>0</v>
      </c>
      <c r="Q33" s="68">
        <f t="shared" si="4"/>
        <v>59.938754132805094</v>
      </c>
      <c r="R33" s="68">
        <f t="shared" si="4"/>
        <v>0</v>
      </c>
      <c r="S33" s="68">
        <f t="shared" si="4"/>
        <v>0</v>
      </c>
      <c r="T33" s="68">
        <f t="shared" si="4"/>
        <v>23.091937431165054</v>
      </c>
      <c r="U33" s="68">
        <f t="shared" si="4"/>
        <v>0</v>
      </c>
      <c r="V33" s="68">
        <f t="shared" si="4"/>
        <v>8.9900240585382267</v>
      </c>
      <c r="W33" s="68">
        <f t="shared" si="4"/>
        <v>0</v>
      </c>
      <c r="X33" s="68">
        <f t="shared" si="4"/>
        <v>0</v>
      </c>
      <c r="Y33" s="68">
        <f t="shared" si="4"/>
        <v>0</v>
      </c>
      <c r="Z33" s="68">
        <f t="shared" si="4"/>
        <v>0</v>
      </c>
      <c r="AA33" s="68">
        <f t="shared" si="4"/>
        <v>1.8858713346072464</v>
      </c>
      <c r="AB33" s="68">
        <f t="shared" si="4"/>
        <v>0.15282288360484667</v>
      </c>
      <c r="AC33" s="68">
        <f t="shared" si="4"/>
        <v>0</v>
      </c>
      <c r="AD33" s="69"/>
      <c r="AE33" s="69"/>
      <c r="AF33" s="70"/>
    </row>
    <row r="34" spans="1:32" x14ac:dyDescent="0.3">
      <c r="A34" s="55"/>
      <c r="B34" s="56"/>
      <c r="C34" s="55"/>
      <c r="D34" s="55"/>
      <c r="E34" s="55"/>
      <c r="F34" s="55"/>
      <c r="G34" s="55"/>
      <c r="H34" s="55"/>
      <c r="I34" s="55"/>
      <c r="J34" s="55"/>
      <c r="K34" s="55"/>
      <c r="L34" s="55"/>
      <c r="M34" s="55"/>
      <c r="N34" s="55"/>
      <c r="O34" s="55"/>
      <c r="P34" s="55"/>
      <c r="Q34" s="55"/>
      <c r="R34" s="55"/>
      <c r="S34" s="55"/>
      <c r="T34" s="55"/>
      <c r="U34" s="55"/>
      <c r="V34" s="55"/>
      <c r="W34" s="55"/>
      <c r="X34" s="55"/>
      <c r="Y34" s="55"/>
      <c r="Z34" s="55"/>
      <c r="AA34" s="55"/>
      <c r="AB34" s="55"/>
      <c r="AC34" s="55"/>
      <c r="AD34" s="55"/>
      <c r="AE34" s="55"/>
      <c r="AF34" s="70"/>
    </row>
    <row r="35" spans="1:32" x14ac:dyDescent="0.3">
      <c r="A35" s="55"/>
      <c r="B35" s="56"/>
      <c r="C35" s="55"/>
      <c r="D35" s="55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U35" s="55"/>
      <c r="V35" s="55"/>
      <c r="W35" s="55"/>
      <c r="X35" s="55"/>
      <c r="Y35" s="55"/>
      <c r="Z35" s="55"/>
      <c r="AA35" s="55"/>
      <c r="AB35" s="55"/>
      <c r="AC35" s="55"/>
      <c r="AD35" s="55"/>
      <c r="AE35" s="55"/>
      <c r="AF35" s="70"/>
    </row>
    <row r="36" spans="1:32" x14ac:dyDescent="0.3">
      <c r="A36" s="55"/>
      <c r="B36" s="56"/>
      <c r="C36" s="55"/>
      <c r="D36" s="55"/>
      <c r="E36" s="55"/>
      <c r="F36" s="55"/>
      <c r="G36" s="55"/>
      <c r="H36" s="55"/>
      <c r="I36" s="55"/>
      <c r="J36" s="55"/>
      <c r="K36" s="55"/>
      <c r="L36" s="55"/>
      <c r="M36" s="55"/>
      <c r="N36" s="55"/>
      <c r="O36" s="55"/>
      <c r="P36" s="55"/>
      <c r="Q36" s="55"/>
      <c r="R36" s="55"/>
      <c r="S36" s="55"/>
      <c r="T36" s="55"/>
      <c r="U36" s="55"/>
      <c r="V36" s="55"/>
      <c r="W36" s="55"/>
      <c r="X36" s="55"/>
      <c r="Y36" s="55"/>
      <c r="Z36" s="55"/>
      <c r="AA36" s="55"/>
      <c r="AB36" s="55"/>
      <c r="AC36" s="55"/>
      <c r="AD36" s="55"/>
      <c r="AE36" s="55"/>
      <c r="AF36" s="70"/>
    </row>
    <row r="37" spans="1:32" x14ac:dyDescent="0.3">
      <c r="A37" s="55"/>
      <c r="B37" s="56"/>
      <c r="C37" s="55"/>
      <c r="D37" s="71"/>
      <c r="E37" s="71"/>
      <c r="F37" s="71"/>
      <c r="G37" s="71"/>
      <c r="H37" s="71"/>
      <c r="I37" s="71"/>
      <c r="J37" s="71"/>
      <c r="K37" s="71"/>
      <c r="L37" s="71"/>
      <c r="M37" s="71"/>
      <c r="N37" s="71"/>
      <c r="O37" s="71"/>
      <c r="P37" s="71"/>
      <c r="Q37" s="71"/>
      <c r="R37" s="71"/>
      <c r="S37" s="71"/>
      <c r="T37" s="71"/>
      <c r="U37" s="71"/>
      <c r="V37" s="71"/>
      <c r="W37" s="71"/>
      <c r="X37" s="71"/>
      <c r="Y37" s="71"/>
      <c r="Z37" s="71"/>
      <c r="AA37" s="71"/>
      <c r="AB37" s="71"/>
      <c r="AC37" s="71"/>
      <c r="AD37" s="55"/>
      <c r="AE37" s="55"/>
      <c r="AF37" s="70"/>
    </row>
    <row r="38" spans="1:32" x14ac:dyDescent="0.3">
      <c r="A38" s="55"/>
      <c r="B38" s="56"/>
      <c r="C38" s="55"/>
      <c r="D38" s="71"/>
      <c r="E38" s="71"/>
      <c r="F38" s="71"/>
      <c r="G38" s="71"/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55"/>
      <c r="AE38" s="55"/>
      <c r="AF38" s="70"/>
    </row>
    <row r="39" spans="1:32" x14ac:dyDescent="0.3">
      <c r="C39"/>
      <c r="D39" s="71"/>
      <c r="E39" s="71"/>
      <c r="F39" s="71"/>
      <c r="G39" s="71"/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</row>
    <row r="40" spans="1:32" x14ac:dyDescent="0.3">
      <c r="C40"/>
      <c r="D40" s="71"/>
      <c r="E40" s="71"/>
      <c r="F40" s="71"/>
      <c r="G40" s="71"/>
      <c r="H40" s="71"/>
      <c r="I40" s="71"/>
      <c r="J40" s="71"/>
      <c r="K40" s="71"/>
      <c r="L40" s="71"/>
      <c r="M40" s="71"/>
      <c r="N40" s="74"/>
      <c r="O40" s="74"/>
      <c r="P40" s="74"/>
      <c r="Q40" s="74"/>
      <c r="R40" s="71"/>
      <c r="S40" s="71"/>
      <c r="T40" s="71"/>
      <c r="U40" s="71"/>
      <c r="V40" s="71"/>
      <c r="W40" s="71"/>
      <c r="X40" s="71"/>
      <c r="Y40" s="71"/>
      <c r="Z40" s="71"/>
      <c r="AA40" s="71"/>
      <c r="AB40" s="71"/>
      <c r="AC40" s="71"/>
    </row>
    <row r="41" spans="1:32" x14ac:dyDescent="0.3">
      <c r="C41"/>
      <c r="D41" s="71"/>
      <c r="E41" s="71"/>
      <c r="F41" s="71"/>
      <c r="G41" s="71"/>
      <c r="H41" s="71"/>
      <c r="I41" s="71"/>
      <c r="J41" s="71"/>
      <c r="K41" s="71"/>
      <c r="L41" s="71"/>
      <c r="M41" s="71"/>
      <c r="N41" s="74"/>
      <c r="O41" s="74"/>
      <c r="P41" s="74"/>
      <c r="Q41" s="74"/>
      <c r="R41" s="71"/>
      <c r="S41" s="71"/>
      <c r="T41" s="71"/>
      <c r="U41" s="71"/>
      <c r="V41" s="71"/>
      <c r="W41" s="71"/>
      <c r="X41" s="71"/>
      <c r="Y41" s="71"/>
      <c r="Z41" s="71"/>
      <c r="AA41" s="71"/>
      <c r="AB41" s="71"/>
      <c r="AC41" s="71"/>
    </row>
    <row r="42" spans="1:32" x14ac:dyDescent="0.3">
      <c r="C42" s="55"/>
      <c r="D42" s="71"/>
      <c r="E42" s="71"/>
      <c r="F42" s="71"/>
      <c r="G42" s="71"/>
      <c r="H42" s="71"/>
      <c r="I42" s="71"/>
      <c r="J42" s="71"/>
      <c r="K42" s="71"/>
      <c r="L42" s="71"/>
      <c r="M42" s="71"/>
      <c r="N42" s="71"/>
      <c r="O42" s="75"/>
      <c r="P42" s="71"/>
      <c r="Q42" s="71"/>
      <c r="R42" s="71"/>
      <c r="S42" s="71"/>
      <c r="T42" s="71"/>
      <c r="U42" s="71"/>
      <c r="V42" s="71"/>
      <c r="W42" s="71"/>
      <c r="X42" s="71"/>
      <c r="Y42" s="71"/>
      <c r="Z42" s="71"/>
      <c r="AA42" s="71"/>
      <c r="AB42" s="71"/>
      <c r="AC42" s="71"/>
    </row>
    <row r="43" spans="1:32" x14ac:dyDescent="0.3">
      <c r="C43" s="55"/>
      <c r="D43" s="71"/>
      <c r="E43" s="71"/>
      <c r="F43" s="71"/>
      <c r="G43" s="71"/>
      <c r="H43" s="71"/>
      <c r="I43" s="71"/>
      <c r="J43" s="71"/>
      <c r="K43" s="71"/>
      <c r="L43" s="71"/>
      <c r="M43" s="71"/>
      <c r="N43" s="71"/>
      <c r="O43" s="71"/>
      <c r="P43" s="71"/>
      <c r="Q43" s="71"/>
      <c r="R43" s="71"/>
      <c r="S43" s="71"/>
      <c r="T43" s="71"/>
      <c r="U43" s="71"/>
      <c r="V43" s="71"/>
      <c r="W43" s="71"/>
      <c r="X43" s="71"/>
      <c r="Y43" s="71"/>
      <c r="Z43" s="71"/>
      <c r="AA43" s="71"/>
      <c r="AB43" s="71"/>
      <c r="AC43" s="71"/>
    </row>
    <row r="44" spans="1:32" x14ac:dyDescent="0.3">
      <c r="C44"/>
      <c r="D44" s="71"/>
      <c r="E44" s="71"/>
      <c r="F44" s="71"/>
      <c r="G44" s="71"/>
      <c r="H44" s="71"/>
      <c r="I44" s="71"/>
      <c r="J44" s="71"/>
      <c r="K44" s="71"/>
      <c r="L44" s="71"/>
      <c r="M44" s="71"/>
      <c r="N44" s="71"/>
      <c r="O44" s="71"/>
      <c r="P44" s="71"/>
      <c r="Q44" s="71"/>
      <c r="R44" s="71"/>
      <c r="S44" s="71"/>
      <c r="T44" s="71"/>
      <c r="U44" s="71"/>
      <c r="V44" s="71"/>
      <c r="W44" s="71"/>
      <c r="X44" s="71"/>
      <c r="Y44" s="71"/>
      <c r="Z44" s="71"/>
      <c r="AA44" s="71"/>
      <c r="AB44" s="71"/>
      <c r="AC44" s="71"/>
    </row>
    <row r="45" spans="1:32" x14ac:dyDescent="0.3">
      <c r="C45"/>
      <c r="D45" s="71"/>
      <c r="E45" s="71"/>
      <c r="F45" s="71"/>
      <c r="G45" s="71"/>
      <c r="H45" s="71"/>
      <c r="I45" s="71"/>
      <c r="J45" s="71"/>
      <c r="K45" s="71"/>
      <c r="L45" s="71"/>
      <c r="M45" s="71"/>
      <c r="N45" s="71"/>
      <c r="O45" s="71"/>
      <c r="P45" s="71"/>
      <c r="Q45" s="71"/>
      <c r="R45" s="71"/>
      <c r="S45" s="71"/>
      <c r="T45" s="71"/>
      <c r="U45" s="71"/>
      <c r="V45" s="71"/>
      <c r="W45" s="71"/>
      <c r="X45" s="71"/>
      <c r="Y45" s="71"/>
      <c r="Z45" s="71"/>
      <c r="AA45" s="71"/>
      <c r="AB45" s="71"/>
      <c r="AC45" s="71"/>
    </row>
    <row r="46" spans="1:32" x14ac:dyDescent="0.3">
      <c r="C46"/>
      <c r="D46" s="71"/>
      <c r="E46" s="71"/>
      <c r="F46" s="71"/>
      <c r="G46" s="71"/>
      <c r="H46" s="71"/>
      <c r="I46" s="71"/>
      <c r="J46" s="71"/>
      <c r="K46" s="71"/>
      <c r="L46" s="71"/>
      <c r="M46" s="71"/>
      <c r="N46" s="71"/>
      <c r="O46" s="71"/>
      <c r="P46" s="71"/>
      <c r="Q46" s="71"/>
      <c r="R46" s="71"/>
      <c r="S46" s="71"/>
      <c r="T46" s="71"/>
      <c r="U46" s="71"/>
      <c r="V46" s="71"/>
      <c r="W46" s="71"/>
      <c r="X46" s="71"/>
      <c r="Y46" s="71"/>
      <c r="Z46" s="71"/>
      <c r="AA46" s="71"/>
      <c r="AB46" s="71"/>
      <c r="AC46" s="71"/>
    </row>
    <row r="47" spans="1:32" x14ac:dyDescent="0.3">
      <c r="C47" s="55"/>
      <c r="D47" s="71"/>
      <c r="E47" s="71"/>
      <c r="F47" s="71"/>
      <c r="G47" s="71"/>
      <c r="H47" s="71"/>
      <c r="I47" s="71"/>
      <c r="J47" s="71"/>
      <c r="K47" s="71"/>
      <c r="L47" s="71"/>
      <c r="M47" s="71"/>
      <c r="N47" s="71"/>
      <c r="O47" s="71"/>
      <c r="P47" s="71"/>
      <c r="Q47" s="71"/>
      <c r="R47" s="71"/>
      <c r="S47" s="71"/>
      <c r="T47" s="71"/>
      <c r="U47" s="71"/>
      <c r="V47" s="71"/>
      <c r="W47" s="71"/>
      <c r="X47" s="71"/>
      <c r="Y47" s="71"/>
      <c r="Z47" s="71"/>
      <c r="AA47" s="71"/>
      <c r="AB47" s="71"/>
      <c r="AC47" s="71"/>
    </row>
    <row r="48" spans="1:32" x14ac:dyDescent="0.3">
      <c r="C48" s="55"/>
      <c r="D48" s="71"/>
      <c r="E48" s="71"/>
      <c r="F48" s="71"/>
      <c r="G48" s="71"/>
      <c r="H48" s="71"/>
      <c r="I48" s="71"/>
      <c r="J48" s="71"/>
      <c r="K48" s="71"/>
      <c r="L48" s="71"/>
      <c r="M48" s="71"/>
      <c r="N48" s="71"/>
      <c r="O48" s="71"/>
      <c r="P48" s="71"/>
      <c r="Q48" s="71"/>
      <c r="R48" s="71"/>
      <c r="S48" s="71"/>
      <c r="T48" s="71"/>
      <c r="U48" s="71"/>
      <c r="V48" s="71"/>
      <c r="W48" s="71"/>
      <c r="X48" s="71"/>
      <c r="Y48" s="71"/>
      <c r="Z48" s="71"/>
      <c r="AA48" s="71"/>
      <c r="AB48" s="71"/>
      <c r="AC48" s="71"/>
    </row>
    <row r="49" spans="3:29" x14ac:dyDescent="0.3">
      <c r="C49"/>
      <c r="D49" s="71"/>
      <c r="E49" s="71"/>
      <c r="F49" s="71"/>
      <c r="G49" s="71"/>
      <c r="H49" s="71"/>
      <c r="I49" s="71"/>
      <c r="J49" s="71"/>
      <c r="K49" s="71"/>
      <c r="L49" s="71"/>
      <c r="M49" s="71"/>
      <c r="N49" s="71"/>
      <c r="O49" s="71"/>
      <c r="P49" s="71"/>
      <c r="Q49" s="71"/>
      <c r="R49" s="71"/>
      <c r="S49" s="71"/>
      <c r="T49" s="71"/>
      <c r="U49" s="71"/>
      <c r="V49" s="71"/>
      <c r="W49" s="71"/>
      <c r="X49" s="71"/>
      <c r="Y49" s="71"/>
      <c r="Z49" s="71"/>
      <c r="AA49" s="71"/>
      <c r="AB49" s="71"/>
      <c r="AC49" s="71"/>
    </row>
    <row r="50" spans="3:29" x14ac:dyDescent="0.3">
      <c r="C50"/>
      <c r="D50" s="71"/>
      <c r="E50" s="71"/>
      <c r="F50" s="71"/>
      <c r="G50" s="71"/>
      <c r="H50" s="71"/>
      <c r="I50" s="71"/>
      <c r="J50" s="71"/>
      <c r="K50" s="71"/>
      <c r="L50" s="71"/>
      <c r="M50" s="71"/>
      <c r="N50" s="71"/>
      <c r="O50" s="71"/>
      <c r="P50" s="71"/>
      <c r="Q50" s="71"/>
      <c r="R50" s="71"/>
      <c r="S50" s="71"/>
      <c r="T50" s="71"/>
      <c r="U50" s="71"/>
      <c r="V50" s="71"/>
      <c r="W50" s="71"/>
      <c r="X50" s="71"/>
      <c r="Y50" s="71"/>
      <c r="Z50" s="71"/>
      <c r="AA50" s="71"/>
      <c r="AB50" s="71"/>
      <c r="AC50" s="71"/>
    </row>
    <row r="51" spans="3:29" x14ac:dyDescent="0.3">
      <c r="C51"/>
      <c r="D51" s="71"/>
      <c r="E51" s="71"/>
      <c r="F51" s="71"/>
      <c r="G51" s="71"/>
      <c r="H51" s="71"/>
      <c r="I51" s="71"/>
      <c r="J51" s="71"/>
      <c r="K51" s="71"/>
      <c r="L51" s="71"/>
      <c r="M51" s="71"/>
      <c r="N51" s="71"/>
      <c r="O51" s="71"/>
      <c r="P51" s="71"/>
      <c r="Q51" s="71"/>
      <c r="R51" s="71"/>
      <c r="S51" s="71"/>
      <c r="T51" s="71"/>
      <c r="U51" s="71"/>
      <c r="V51" s="71"/>
      <c r="W51" s="71"/>
      <c r="X51" s="71"/>
      <c r="Y51" s="71"/>
      <c r="Z51" s="71"/>
      <c r="AA51" s="71"/>
      <c r="AB51" s="71"/>
      <c r="AC51" s="71"/>
    </row>
    <row r="52" spans="3:29" x14ac:dyDescent="0.3">
      <c r="C52" s="55"/>
      <c r="D52" s="71"/>
      <c r="E52" s="71"/>
      <c r="F52" s="71"/>
      <c r="G52" s="71"/>
      <c r="H52" s="71"/>
      <c r="I52" s="71"/>
      <c r="J52" s="71"/>
      <c r="K52" s="71"/>
      <c r="L52" s="71"/>
      <c r="M52" s="71"/>
      <c r="N52" s="71"/>
      <c r="O52" s="71"/>
      <c r="P52" s="71"/>
      <c r="Q52" s="71"/>
      <c r="R52" s="71"/>
      <c r="S52" s="71"/>
      <c r="T52" s="71"/>
      <c r="U52" s="71"/>
      <c r="V52" s="71"/>
      <c r="W52" s="71"/>
      <c r="X52" s="71"/>
      <c r="Y52" s="71"/>
      <c r="Z52" s="71"/>
      <c r="AA52" s="71"/>
      <c r="AB52" s="71"/>
      <c r="AC52" s="71"/>
    </row>
    <row r="53" spans="3:29" x14ac:dyDescent="0.3">
      <c r="C53" s="55"/>
      <c r="D53" s="71"/>
      <c r="E53" s="71"/>
      <c r="F53" s="71"/>
      <c r="G53" s="71"/>
      <c r="H53" s="71"/>
      <c r="I53" s="71"/>
      <c r="J53" s="71"/>
      <c r="K53" s="71"/>
      <c r="L53" s="71"/>
      <c r="M53" s="71"/>
      <c r="N53" s="71"/>
      <c r="O53" s="71"/>
      <c r="P53" s="71"/>
      <c r="Q53" s="71"/>
      <c r="R53" s="71"/>
      <c r="S53" s="71"/>
      <c r="T53" s="71"/>
      <c r="U53" s="71"/>
      <c r="V53" s="71"/>
      <c r="W53" s="71"/>
      <c r="X53" s="71"/>
      <c r="Y53" s="71"/>
      <c r="Z53" s="71"/>
      <c r="AA53" s="71"/>
      <c r="AB53" s="71"/>
      <c r="AC53" s="71"/>
    </row>
    <row r="54" spans="3:29" x14ac:dyDescent="0.3">
      <c r="C54"/>
      <c r="D54" s="71"/>
      <c r="E54" s="71"/>
      <c r="F54" s="71"/>
      <c r="G54" s="71"/>
      <c r="H54" s="71"/>
      <c r="I54" s="71"/>
      <c r="J54" s="71"/>
      <c r="K54" s="71"/>
      <c r="L54" s="71"/>
      <c r="M54" s="71"/>
      <c r="N54" s="71"/>
      <c r="O54" s="71"/>
      <c r="P54" s="71"/>
      <c r="Q54" s="71"/>
      <c r="R54" s="71"/>
      <c r="S54" s="71"/>
      <c r="T54" s="71"/>
      <c r="U54" s="71"/>
      <c r="V54" s="71"/>
      <c r="W54" s="71"/>
      <c r="X54" s="71"/>
      <c r="Y54" s="71"/>
      <c r="Z54" s="71"/>
      <c r="AA54" s="71"/>
      <c r="AB54" s="71"/>
      <c r="AC54" s="71"/>
    </row>
    <row r="55" spans="3:29" x14ac:dyDescent="0.3">
      <c r="C55"/>
      <c r="D55" s="71"/>
      <c r="E55" s="71"/>
      <c r="F55" s="71"/>
      <c r="G55" s="71"/>
      <c r="H55" s="71"/>
      <c r="I55" s="71"/>
      <c r="J55" s="71"/>
      <c r="K55" s="71"/>
      <c r="L55" s="71"/>
      <c r="M55" s="71"/>
      <c r="N55" s="71"/>
      <c r="O55" s="71"/>
      <c r="P55" s="71"/>
      <c r="Q55" s="71"/>
      <c r="R55" s="71"/>
      <c r="S55" s="71"/>
      <c r="T55" s="71"/>
      <c r="U55" s="71"/>
      <c r="V55" s="71"/>
      <c r="W55" s="71"/>
      <c r="X55" s="71"/>
      <c r="Y55" s="71"/>
      <c r="Z55" s="71"/>
      <c r="AA55" s="71"/>
      <c r="AB55" s="71"/>
      <c r="AC55" s="71"/>
    </row>
    <row r="56" spans="3:29" x14ac:dyDescent="0.3">
      <c r="C56"/>
      <c r="D56" s="71"/>
      <c r="E56" s="71"/>
      <c r="F56" s="71"/>
      <c r="G56" s="71"/>
      <c r="H56" s="71"/>
      <c r="I56" s="71"/>
      <c r="J56" s="71"/>
      <c r="K56" s="71"/>
      <c r="L56" s="71"/>
      <c r="M56" s="71"/>
      <c r="N56" s="71"/>
      <c r="O56" s="71"/>
      <c r="P56" s="71"/>
      <c r="Q56" s="71"/>
      <c r="R56" s="71"/>
      <c r="S56" s="71"/>
      <c r="T56" s="71"/>
      <c r="U56" s="71"/>
      <c r="V56" s="71"/>
      <c r="W56" s="71"/>
      <c r="X56" s="71"/>
      <c r="Y56" s="71"/>
      <c r="Z56" s="71"/>
      <c r="AA56" s="71"/>
      <c r="AB56" s="71"/>
      <c r="AC56" s="71"/>
    </row>
    <row r="57" spans="3:29" x14ac:dyDescent="0.3">
      <c r="C57" s="55"/>
      <c r="D57" s="71"/>
      <c r="E57" s="71"/>
      <c r="F57" s="71"/>
      <c r="G57" s="71"/>
      <c r="H57" s="71"/>
      <c r="I57" s="71"/>
      <c r="J57" s="71"/>
      <c r="K57" s="71"/>
      <c r="L57" s="71"/>
      <c r="M57" s="71"/>
      <c r="N57" s="71"/>
      <c r="O57" s="71"/>
      <c r="P57" s="71"/>
      <c r="Q57" s="71"/>
      <c r="R57" s="71"/>
      <c r="S57" s="71"/>
      <c r="T57" s="71"/>
      <c r="U57" s="71"/>
      <c r="V57" s="71"/>
      <c r="W57" s="71"/>
      <c r="X57" s="71"/>
      <c r="Y57" s="71"/>
      <c r="Z57" s="71"/>
      <c r="AA57" s="71"/>
      <c r="AB57" s="71"/>
      <c r="AC57" s="71"/>
    </row>
    <row r="58" spans="3:29" x14ac:dyDescent="0.3">
      <c r="C58" s="55"/>
      <c r="D58" s="71"/>
      <c r="E58" s="71"/>
      <c r="F58" s="71"/>
      <c r="G58" s="71"/>
      <c r="H58" s="71"/>
      <c r="I58" s="71"/>
      <c r="J58" s="71"/>
      <c r="K58" s="71"/>
      <c r="L58" s="71"/>
      <c r="M58" s="71"/>
      <c r="N58" s="71"/>
      <c r="O58" s="71"/>
      <c r="P58" s="71"/>
      <c r="Q58" s="71"/>
      <c r="R58" s="71"/>
      <c r="S58" s="71"/>
      <c r="T58" s="71"/>
      <c r="U58" s="71"/>
      <c r="V58" s="71"/>
      <c r="W58" s="71"/>
      <c r="X58" s="71"/>
      <c r="Y58" s="71"/>
      <c r="Z58" s="71"/>
      <c r="AA58" s="71"/>
      <c r="AB58" s="71"/>
      <c r="AC58" s="71"/>
    </row>
    <row r="59" spans="3:29" x14ac:dyDescent="0.3">
      <c r="C59"/>
      <c r="D59" s="71"/>
      <c r="E59" s="71"/>
      <c r="F59" s="71"/>
      <c r="G59" s="71"/>
      <c r="H59" s="71"/>
      <c r="I59" s="71"/>
      <c r="J59" s="71"/>
      <c r="K59" s="71"/>
      <c r="L59" s="71"/>
      <c r="M59" s="71"/>
      <c r="N59" s="71"/>
      <c r="O59" s="71"/>
      <c r="P59" s="71"/>
      <c r="Q59" s="71"/>
      <c r="R59" s="71"/>
      <c r="S59" s="71"/>
      <c r="T59" s="71"/>
      <c r="U59" s="71"/>
      <c r="V59" s="71"/>
      <c r="W59" s="71"/>
      <c r="X59" s="71"/>
      <c r="Y59" s="71"/>
      <c r="Z59" s="71"/>
      <c r="AA59" s="71"/>
      <c r="AB59" s="71"/>
      <c r="AC59" s="71"/>
    </row>
    <row r="60" spans="3:29" x14ac:dyDescent="0.3">
      <c r="C60"/>
      <c r="D60" s="71"/>
      <c r="E60" s="71"/>
      <c r="F60" s="71"/>
      <c r="G60" s="71"/>
      <c r="H60" s="71"/>
      <c r="I60" s="71"/>
      <c r="J60" s="71"/>
      <c r="K60" s="71"/>
      <c r="L60" s="71"/>
      <c r="M60" s="71"/>
      <c r="N60" s="71"/>
      <c r="O60" s="71"/>
      <c r="P60" s="71"/>
      <c r="Q60" s="71"/>
      <c r="R60" s="71"/>
      <c r="S60" s="71"/>
      <c r="T60" s="71"/>
      <c r="U60" s="71"/>
      <c r="V60" s="71"/>
      <c r="W60" s="71"/>
      <c r="X60" s="71"/>
      <c r="Y60" s="71"/>
      <c r="Z60" s="71"/>
      <c r="AA60" s="71"/>
      <c r="AB60" s="71"/>
      <c r="AC60" s="71"/>
    </row>
    <row r="61" spans="3:29" x14ac:dyDescent="0.3">
      <c r="C61"/>
      <c r="D61" s="71"/>
      <c r="E61" s="71"/>
      <c r="F61" s="71"/>
      <c r="G61" s="71"/>
      <c r="H61" s="71"/>
      <c r="I61" s="71"/>
      <c r="J61" s="71"/>
      <c r="K61" s="71"/>
      <c r="L61" s="71"/>
      <c r="M61" s="71"/>
      <c r="N61" s="71"/>
      <c r="O61" s="71"/>
      <c r="P61" s="71"/>
      <c r="Q61" s="71"/>
      <c r="R61" s="71"/>
      <c r="S61" s="71"/>
      <c r="T61" s="71"/>
      <c r="U61" s="71"/>
      <c r="V61" s="71"/>
      <c r="W61" s="71"/>
      <c r="X61" s="71"/>
      <c r="Y61" s="71"/>
      <c r="Z61" s="71"/>
      <c r="AA61" s="71"/>
      <c r="AB61" s="71"/>
      <c r="AC61" s="71"/>
    </row>
    <row r="62" spans="3:29" x14ac:dyDescent="0.3">
      <c r="C62" s="55"/>
      <c r="D62" s="71"/>
      <c r="E62" s="71"/>
      <c r="F62" s="71"/>
      <c r="G62" s="71"/>
      <c r="H62" s="71"/>
      <c r="I62" s="71"/>
      <c r="J62" s="71"/>
      <c r="K62" s="71"/>
      <c r="L62" s="71"/>
      <c r="M62" s="71"/>
      <c r="N62" s="71"/>
      <c r="O62" s="71"/>
      <c r="P62" s="71"/>
      <c r="Q62" s="71"/>
      <c r="R62" s="71"/>
      <c r="S62" s="71"/>
      <c r="T62" s="71"/>
      <c r="U62" s="71"/>
      <c r="V62" s="71"/>
      <c r="W62" s="71"/>
      <c r="X62" s="71"/>
      <c r="Y62" s="71"/>
      <c r="Z62" s="71"/>
      <c r="AA62" s="71"/>
      <c r="AB62" s="71"/>
      <c r="AC62" s="71"/>
    </row>
  </sheetData>
  <mergeCells count="17">
    <mergeCell ref="B33:C33"/>
    <mergeCell ref="B6:B10"/>
    <mergeCell ref="B11:B18"/>
    <mergeCell ref="B19:B21"/>
    <mergeCell ref="B23:B24"/>
    <mergeCell ref="B25:B31"/>
    <mergeCell ref="B32:C32"/>
    <mergeCell ref="B2:AE2"/>
    <mergeCell ref="B3:C5"/>
    <mergeCell ref="D3:AC3"/>
    <mergeCell ref="AD3:AD5"/>
    <mergeCell ref="AE3:AE5"/>
    <mergeCell ref="D4:H4"/>
    <mergeCell ref="I4:P4"/>
    <mergeCell ref="Q4:S4"/>
    <mergeCell ref="U4:V4"/>
    <mergeCell ref="W4:AC4"/>
  </mergeCells>
  <pageMargins left="0.78749999999999998" right="0.78749999999999998" top="1.05277777777778" bottom="1.05277777777778" header="0.78749999999999998" footer="0.78749999999999998"/>
  <pageSetup paperSize="9" firstPageNumber="0" orientation="portrait" r:id="rId1"/>
  <headerFooter>
    <oddHeader>&amp;C&amp;"Times New Roman,Regular"&amp;12&amp;A</oddHeader>
    <oddFooter>&amp;C&amp;"Times New Roman,Regular"&amp;12Página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AF62"/>
  <sheetViews>
    <sheetView showGridLines="0" zoomScale="60" zoomScaleNormal="60" workbookViewId="0">
      <selection sqref="A1:XFD1048576"/>
    </sheetView>
  </sheetViews>
  <sheetFormatPr defaultRowHeight="14.4" x14ac:dyDescent="0.3"/>
  <cols>
    <col min="1" max="1" width="4.33203125" style="72" bestFit="1" customWidth="1"/>
    <col min="2" max="2" width="10.77734375" style="73" customWidth="1"/>
    <col min="3" max="3" width="10.77734375" style="72" customWidth="1"/>
    <col min="4" max="31" width="12.77734375" style="72" customWidth="1"/>
  </cols>
  <sheetData>
    <row r="1" spans="1:32" ht="29.25" customHeight="1" x14ac:dyDescent="0.3">
      <c r="A1" s="55"/>
      <c r="B1" s="56"/>
      <c r="C1" s="57"/>
      <c r="D1" s="58">
        <v>1</v>
      </c>
      <c r="E1" s="58">
        <v>2</v>
      </c>
      <c r="F1" s="58">
        <v>3</v>
      </c>
      <c r="G1" s="58">
        <v>4</v>
      </c>
      <c r="H1" s="58">
        <v>5</v>
      </c>
      <c r="I1" s="58">
        <v>6</v>
      </c>
      <c r="J1" s="58">
        <v>7</v>
      </c>
      <c r="K1" s="58">
        <v>8</v>
      </c>
      <c r="L1" s="58">
        <v>9</v>
      </c>
      <c r="M1" s="58">
        <v>10</v>
      </c>
      <c r="N1" s="58">
        <v>11</v>
      </c>
      <c r="O1" s="58">
        <v>12</v>
      </c>
      <c r="P1" s="58">
        <v>13</v>
      </c>
      <c r="Q1" s="58">
        <v>14</v>
      </c>
      <c r="R1" s="58">
        <v>15</v>
      </c>
      <c r="S1" s="58">
        <v>16</v>
      </c>
      <c r="T1" s="58">
        <v>17</v>
      </c>
      <c r="U1" s="58">
        <v>18</v>
      </c>
      <c r="V1" s="58">
        <v>19</v>
      </c>
      <c r="W1" s="58">
        <v>20</v>
      </c>
      <c r="X1" s="58">
        <v>21</v>
      </c>
      <c r="Y1" s="58">
        <v>22</v>
      </c>
      <c r="Z1" s="58">
        <v>23</v>
      </c>
      <c r="AA1" s="58">
        <v>24</v>
      </c>
      <c r="AB1" s="58">
        <v>25</v>
      </c>
      <c r="AC1" s="58">
        <v>26</v>
      </c>
      <c r="AD1" s="57"/>
      <c r="AE1" s="57"/>
      <c r="AF1" s="70"/>
    </row>
    <row r="2" spans="1:32" ht="15.75" customHeight="1" x14ac:dyDescent="0.3">
      <c r="A2" s="55"/>
      <c r="B2" s="122" t="s">
        <v>76</v>
      </c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  <c r="T2" s="122"/>
      <c r="U2" s="122"/>
      <c r="V2" s="122"/>
      <c r="W2" s="122"/>
      <c r="X2" s="122"/>
      <c r="Y2" s="122"/>
      <c r="Z2" s="122"/>
      <c r="AA2" s="122"/>
      <c r="AB2" s="122"/>
      <c r="AC2" s="122"/>
      <c r="AD2" s="122"/>
      <c r="AE2" s="122"/>
      <c r="AF2" s="70"/>
    </row>
    <row r="3" spans="1:32" ht="15.75" customHeight="1" x14ac:dyDescent="0.3">
      <c r="A3" s="55"/>
      <c r="B3" s="122" t="s">
        <v>0</v>
      </c>
      <c r="C3" s="122"/>
      <c r="D3" s="123" t="s">
        <v>45</v>
      </c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  <c r="Q3" s="123"/>
      <c r="R3" s="123"/>
      <c r="S3" s="123"/>
      <c r="T3" s="123"/>
      <c r="U3" s="123"/>
      <c r="V3" s="123"/>
      <c r="W3" s="123"/>
      <c r="X3" s="123"/>
      <c r="Y3" s="123"/>
      <c r="Z3" s="123"/>
      <c r="AA3" s="123"/>
      <c r="AB3" s="123"/>
      <c r="AC3" s="123"/>
      <c r="AD3" s="122" t="s">
        <v>42</v>
      </c>
      <c r="AE3" s="124" t="s">
        <v>3</v>
      </c>
      <c r="AF3" s="70"/>
    </row>
    <row r="4" spans="1:32" ht="31.5" customHeight="1" x14ac:dyDescent="0.3">
      <c r="A4" s="55"/>
      <c r="B4" s="122"/>
      <c r="C4" s="122"/>
      <c r="D4" s="127" t="s">
        <v>4</v>
      </c>
      <c r="E4" s="127"/>
      <c r="F4" s="127"/>
      <c r="G4" s="127"/>
      <c r="H4" s="127"/>
      <c r="I4" s="128" t="s">
        <v>5</v>
      </c>
      <c r="J4" s="129"/>
      <c r="K4" s="129"/>
      <c r="L4" s="129"/>
      <c r="M4" s="129"/>
      <c r="N4" s="129"/>
      <c r="O4" s="129"/>
      <c r="P4" s="130"/>
      <c r="Q4" s="131" t="s">
        <v>6</v>
      </c>
      <c r="R4" s="131"/>
      <c r="S4" s="131"/>
      <c r="T4" s="59" t="s">
        <v>7</v>
      </c>
      <c r="U4" s="132" t="s">
        <v>8</v>
      </c>
      <c r="V4" s="132"/>
      <c r="W4" s="133" t="s">
        <v>54</v>
      </c>
      <c r="X4" s="133"/>
      <c r="Y4" s="133"/>
      <c r="Z4" s="133"/>
      <c r="AA4" s="133"/>
      <c r="AB4" s="133"/>
      <c r="AC4" s="133"/>
      <c r="AD4" s="122"/>
      <c r="AE4" s="125"/>
      <c r="AF4" s="70"/>
    </row>
    <row r="5" spans="1:32" ht="16.2" x14ac:dyDescent="0.3">
      <c r="A5" s="55"/>
      <c r="B5" s="122"/>
      <c r="C5" s="122"/>
      <c r="D5" s="60" t="s">
        <v>10</v>
      </c>
      <c r="E5" s="60" t="s">
        <v>11</v>
      </c>
      <c r="F5" s="60" t="s">
        <v>55</v>
      </c>
      <c r="G5" s="60" t="s">
        <v>36</v>
      </c>
      <c r="H5" s="60" t="s">
        <v>14</v>
      </c>
      <c r="I5" s="61" t="s">
        <v>15</v>
      </c>
      <c r="J5" s="61" t="s">
        <v>16</v>
      </c>
      <c r="K5" s="61" t="s">
        <v>17</v>
      </c>
      <c r="L5" s="61" t="s">
        <v>18</v>
      </c>
      <c r="M5" s="61" t="s">
        <v>19</v>
      </c>
      <c r="N5" s="61" t="s">
        <v>56</v>
      </c>
      <c r="O5" s="61" t="s">
        <v>57</v>
      </c>
      <c r="P5" s="61" t="s">
        <v>22</v>
      </c>
      <c r="Q5" s="62" t="s">
        <v>58</v>
      </c>
      <c r="R5" s="62" t="s">
        <v>24</v>
      </c>
      <c r="S5" s="62" t="s">
        <v>25</v>
      </c>
      <c r="T5" s="59" t="s">
        <v>26</v>
      </c>
      <c r="U5" s="63" t="s">
        <v>27</v>
      </c>
      <c r="V5" s="63" t="s">
        <v>59</v>
      </c>
      <c r="W5" s="64" t="s">
        <v>29</v>
      </c>
      <c r="X5" s="64" t="s">
        <v>30</v>
      </c>
      <c r="Y5" s="64" t="s">
        <v>31</v>
      </c>
      <c r="Z5" s="64" t="s">
        <v>32</v>
      </c>
      <c r="AA5" s="64" t="s">
        <v>33</v>
      </c>
      <c r="AB5" s="64" t="s">
        <v>34</v>
      </c>
      <c r="AC5" s="64" t="s">
        <v>35</v>
      </c>
      <c r="AD5" s="122"/>
      <c r="AE5" s="126"/>
      <c r="AF5" s="70"/>
    </row>
    <row r="6" spans="1:32" ht="17.25" customHeight="1" x14ac:dyDescent="0.3">
      <c r="A6" s="58">
        <v>1</v>
      </c>
      <c r="B6" s="135" t="s">
        <v>4</v>
      </c>
      <c r="C6" s="60" t="s">
        <v>10</v>
      </c>
      <c r="D6" s="15">
        <v>0</v>
      </c>
      <c r="E6" s="16">
        <v>0</v>
      </c>
      <c r="F6" s="16"/>
      <c r="G6" s="16">
        <v>631.07140249355598</v>
      </c>
      <c r="H6" s="16"/>
      <c r="I6" s="17"/>
      <c r="J6" s="17"/>
      <c r="K6" s="17"/>
      <c r="L6" s="17"/>
      <c r="M6" s="17"/>
      <c r="N6" s="17"/>
      <c r="O6" s="17">
        <v>358.09940636888001</v>
      </c>
      <c r="P6" s="17"/>
      <c r="Q6" s="17">
        <v>229.08299300928601</v>
      </c>
      <c r="R6" s="17"/>
      <c r="S6" s="17"/>
      <c r="T6" s="17">
        <v>290.55326830617997</v>
      </c>
      <c r="U6" s="17"/>
      <c r="V6" s="17">
        <v>652.75737594058603</v>
      </c>
      <c r="W6" s="17"/>
      <c r="X6" s="17"/>
      <c r="Y6" s="17"/>
      <c r="Z6" s="17"/>
      <c r="AA6" s="17">
        <v>125.34404344005701</v>
      </c>
      <c r="AB6" s="17">
        <v>6.2676861593420004</v>
      </c>
      <c r="AC6" s="17">
        <v>0</v>
      </c>
      <c r="AD6" s="18">
        <f t="shared" ref="AD6:AD31" si="0">SUM(D6:AC6)</f>
        <v>2293.1761757178865</v>
      </c>
      <c r="AE6" s="19">
        <f t="shared" ref="AE6:AE31" si="1">AD6/$AD$32*100</f>
        <v>5.9237950834538973</v>
      </c>
      <c r="AF6" s="70"/>
    </row>
    <row r="7" spans="1:32" ht="17.25" customHeight="1" x14ac:dyDescent="0.3">
      <c r="A7" s="58">
        <v>2</v>
      </c>
      <c r="B7" s="135"/>
      <c r="C7" s="60" t="s">
        <v>11</v>
      </c>
      <c r="D7" s="16"/>
      <c r="E7" s="15">
        <v>0</v>
      </c>
      <c r="F7" s="16"/>
      <c r="G7" s="16">
        <v>25.535923341295</v>
      </c>
      <c r="H7" s="16"/>
      <c r="I7" s="17"/>
      <c r="J7" s="17"/>
      <c r="K7" s="17"/>
      <c r="L7" s="17"/>
      <c r="M7" s="17"/>
      <c r="N7" s="17"/>
      <c r="O7" s="17">
        <v>6.7892883950814102</v>
      </c>
      <c r="P7" s="17"/>
      <c r="Q7" s="17">
        <v>5.7549239456413996</v>
      </c>
      <c r="R7" s="17"/>
      <c r="S7" s="17"/>
      <c r="T7" s="17">
        <v>33.674442295184299</v>
      </c>
      <c r="U7" s="17"/>
      <c r="V7" s="17">
        <v>6.5609942226723001</v>
      </c>
      <c r="W7" s="17"/>
      <c r="X7" s="17"/>
      <c r="Y7" s="17"/>
      <c r="Z7" s="17"/>
      <c r="AA7" s="17">
        <v>18.135620577321699</v>
      </c>
      <c r="AB7" s="17"/>
      <c r="AC7" s="17">
        <v>0</v>
      </c>
      <c r="AD7" s="18">
        <f t="shared" si="0"/>
        <v>96.451192777196113</v>
      </c>
      <c r="AE7" s="19">
        <f t="shared" si="1"/>
        <v>0.2491553451570083</v>
      </c>
      <c r="AF7" s="70"/>
    </row>
    <row r="8" spans="1:32" ht="17.25" customHeight="1" x14ac:dyDescent="0.3">
      <c r="A8" s="58">
        <v>3</v>
      </c>
      <c r="B8" s="135"/>
      <c r="C8" s="60" t="s">
        <v>55</v>
      </c>
      <c r="D8" s="16"/>
      <c r="E8" s="16"/>
      <c r="F8" s="15">
        <v>0</v>
      </c>
      <c r="G8" s="16">
        <v>40.854316752796997</v>
      </c>
      <c r="H8" s="16"/>
      <c r="I8" s="17"/>
      <c r="J8" s="17"/>
      <c r="K8" s="17"/>
      <c r="L8" s="17"/>
      <c r="M8" s="17"/>
      <c r="N8" s="17"/>
      <c r="O8" s="17">
        <v>13.2477908957185</v>
      </c>
      <c r="P8" s="17"/>
      <c r="Q8" s="17">
        <v>13.592169918140399</v>
      </c>
      <c r="R8" s="17"/>
      <c r="S8" s="17"/>
      <c r="T8" s="17">
        <v>11.3424402855791</v>
      </c>
      <c r="U8" s="17"/>
      <c r="V8" s="17">
        <v>2.0431723135389999</v>
      </c>
      <c r="W8" s="17"/>
      <c r="X8" s="17"/>
      <c r="Y8" s="17"/>
      <c r="Z8" s="17"/>
      <c r="AA8" s="17">
        <v>7.3172764588910999</v>
      </c>
      <c r="AB8" s="17"/>
      <c r="AC8" s="17"/>
      <c r="AD8" s="18">
        <f t="shared" si="0"/>
        <v>88.397166624665104</v>
      </c>
      <c r="AE8" s="19">
        <f t="shared" si="1"/>
        <v>0.22834996568831728</v>
      </c>
      <c r="AF8" s="70"/>
    </row>
    <row r="9" spans="1:32" ht="17.25" customHeight="1" x14ac:dyDescent="0.3">
      <c r="A9" s="58">
        <v>4</v>
      </c>
      <c r="B9" s="135"/>
      <c r="C9" s="60" t="s">
        <v>36</v>
      </c>
      <c r="D9" s="16"/>
      <c r="E9" s="16"/>
      <c r="F9" s="16">
        <v>-66.498834167985194</v>
      </c>
      <c r="G9" s="15">
        <v>0</v>
      </c>
      <c r="H9" s="16"/>
      <c r="I9" s="17"/>
      <c r="J9" s="17"/>
      <c r="K9" s="17">
        <v>-0.66012850298250003</v>
      </c>
      <c r="L9" s="17"/>
      <c r="M9" s="17"/>
      <c r="N9" s="17">
        <v>-1.1593515314628</v>
      </c>
      <c r="O9" s="17">
        <v>-152.412397002983</v>
      </c>
      <c r="P9" s="17"/>
      <c r="Q9" s="17">
        <v>23.568765738289901</v>
      </c>
      <c r="R9" s="17"/>
      <c r="S9" s="17"/>
      <c r="T9" s="17">
        <v>31.085699477535499</v>
      </c>
      <c r="U9" s="17"/>
      <c r="V9" s="17">
        <v>5.7462916686104997</v>
      </c>
      <c r="W9" s="17"/>
      <c r="X9" s="17"/>
      <c r="Y9" s="17"/>
      <c r="Z9" s="17"/>
      <c r="AA9" s="17">
        <v>17.674950528044</v>
      </c>
      <c r="AB9" s="17">
        <v>3.1090637266419998</v>
      </c>
      <c r="AC9" s="17">
        <v>0</v>
      </c>
      <c r="AD9" s="18">
        <f t="shared" si="0"/>
        <v>-139.54594006629162</v>
      </c>
      <c r="AE9" s="19">
        <f t="shared" si="1"/>
        <v>-0.36047886875585022</v>
      </c>
      <c r="AF9" s="70"/>
    </row>
    <row r="10" spans="1:32" ht="17.25" customHeight="1" x14ac:dyDescent="0.3">
      <c r="A10" s="58">
        <v>5</v>
      </c>
      <c r="B10" s="135"/>
      <c r="C10" s="60" t="s">
        <v>14</v>
      </c>
      <c r="D10" s="16"/>
      <c r="E10" s="16"/>
      <c r="F10" s="16"/>
      <c r="G10" s="16"/>
      <c r="H10" s="15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8">
        <f t="shared" si="0"/>
        <v>0</v>
      </c>
      <c r="AE10" s="19">
        <f t="shared" si="1"/>
        <v>0</v>
      </c>
      <c r="AF10" s="70"/>
    </row>
    <row r="11" spans="1:32" ht="17.25" customHeight="1" x14ac:dyDescent="0.3">
      <c r="A11" s="58">
        <v>6</v>
      </c>
      <c r="B11" s="136" t="s">
        <v>5</v>
      </c>
      <c r="C11" s="61" t="s">
        <v>15</v>
      </c>
      <c r="D11" s="17"/>
      <c r="E11" s="17"/>
      <c r="F11" s="17"/>
      <c r="G11" s="17">
        <v>0.57788090633779998</v>
      </c>
      <c r="H11" s="17"/>
      <c r="I11" s="76">
        <v>0</v>
      </c>
      <c r="J11" s="44">
        <v>0</v>
      </c>
      <c r="K11" s="44"/>
      <c r="L11" s="44"/>
      <c r="M11" s="44"/>
      <c r="N11" s="44"/>
      <c r="O11" s="44">
        <v>1.1223453124816001</v>
      </c>
      <c r="P11" s="44"/>
      <c r="Q11" s="17">
        <v>1.2388387917229999</v>
      </c>
      <c r="R11" s="17"/>
      <c r="S11" s="17"/>
      <c r="T11" s="17">
        <v>0.62003303504149998</v>
      </c>
      <c r="U11" s="17"/>
      <c r="V11" s="17"/>
      <c r="W11" s="17"/>
      <c r="X11" s="17"/>
      <c r="Y11" s="17"/>
      <c r="Z11" s="17"/>
      <c r="AA11" s="17">
        <v>6.5325581717143999</v>
      </c>
      <c r="AB11" s="17"/>
      <c r="AC11" s="17"/>
      <c r="AD11" s="18">
        <f t="shared" si="0"/>
        <v>10.091656217298301</v>
      </c>
      <c r="AE11" s="19">
        <f t="shared" si="1"/>
        <v>2.6069040886151723E-2</v>
      </c>
      <c r="AF11" s="70"/>
    </row>
    <row r="12" spans="1:32" ht="17.25" customHeight="1" x14ac:dyDescent="0.3">
      <c r="A12" s="58">
        <v>7</v>
      </c>
      <c r="B12" s="137"/>
      <c r="C12" s="61" t="s">
        <v>16</v>
      </c>
      <c r="D12" s="17"/>
      <c r="E12" s="17"/>
      <c r="F12" s="17"/>
      <c r="G12" s="17">
        <v>1.9849704681600001E-2</v>
      </c>
      <c r="H12" s="17"/>
      <c r="I12" s="44"/>
      <c r="J12" s="76">
        <v>0</v>
      </c>
      <c r="K12" s="44"/>
      <c r="L12" s="44"/>
      <c r="M12" s="44"/>
      <c r="N12" s="44"/>
      <c r="O12" s="44">
        <v>5.1310951527199999E-2</v>
      </c>
      <c r="P12" s="44"/>
      <c r="Q12" s="17"/>
      <c r="R12" s="17"/>
      <c r="S12" s="17"/>
      <c r="T12" s="17">
        <v>0.4596776264652</v>
      </c>
      <c r="U12" s="17"/>
      <c r="V12" s="17"/>
      <c r="W12" s="17"/>
      <c r="X12" s="17"/>
      <c r="Y12" s="17"/>
      <c r="Z12" s="17"/>
      <c r="AA12" s="17">
        <v>1.2013934800457999</v>
      </c>
      <c r="AB12" s="17"/>
      <c r="AC12" s="17"/>
      <c r="AD12" s="18">
        <f t="shared" si="0"/>
        <v>1.7322317627197998</v>
      </c>
      <c r="AE12" s="19">
        <f t="shared" si="1"/>
        <v>4.4747482151866799E-3</v>
      </c>
      <c r="AF12" s="70"/>
    </row>
    <row r="13" spans="1:32" ht="17.25" customHeight="1" x14ac:dyDescent="0.3">
      <c r="A13" s="58">
        <v>8</v>
      </c>
      <c r="B13" s="137"/>
      <c r="C13" s="61" t="s">
        <v>17</v>
      </c>
      <c r="D13" s="17"/>
      <c r="E13" s="17"/>
      <c r="F13" s="17"/>
      <c r="G13" s="17">
        <v>1.6748802312199999E-2</v>
      </c>
      <c r="H13" s="17"/>
      <c r="I13" s="44"/>
      <c r="J13" s="44"/>
      <c r="K13" s="76">
        <v>0</v>
      </c>
      <c r="L13" s="44"/>
      <c r="M13" s="44"/>
      <c r="N13" s="44"/>
      <c r="O13" s="44">
        <v>0.22774231520659999</v>
      </c>
      <c r="P13" s="44"/>
      <c r="Q13" s="17">
        <v>0.23101012742929999</v>
      </c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8">
        <f t="shared" si="0"/>
        <v>0.47550124494809998</v>
      </c>
      <c r="AE13" s="19">
        <f t="shared" si="1"/>
        <v>1.2283277520611612E-3</v>
      </c>
      <c r="AF13" s="70"/>
    </row>
    <row r="14" spans="1:32" ht="17.25" customHeight="1" x14ac:dyDescent="0.3">
      <c r="A14" s="58">
        <v>9</v>
      </c>
      <c r="B14" s="137"/>
      <c r="C14" s="61" t="s">
        <v>18</v>
      </c>
      <c r="D14" s="17"/>
      <c r="E14" s="17"/>
      <c r="F14" s="17"/>
      <c r="G14" s="17">
        <v>168.769767692871</v>
      </c>
      <c r="H14" s="17"/>
      <c r="I14" s="44"/>
      <c r="J14" s="44"/>
      <c r="K14" s="44"/>
      <c r="L14" s="77">
        <v>0</v>
      </c>
      <c r="M14" s="78">
        <v>0</v>
      </c>
      <c r="N14" s="78"/>
      <c r="O14" s="78">
        <v>7.6464007325688002</v>
      </c>
      <c r="P14" s="78"/>
      <c r="Q14" s="17">
        <v>311.93468541326098</v>
      </c>
      <c r="R14" s="17"/>
      <c r="S14" s="17"/>
      <c r="T14" s="17">
        <v>15.240920550744701</v>
      </c>
      <c r="U14" s="17"/>
      <c r="V14" s="17">
        <v>12.9294769138522</v>
      </c>
      <c r="W14" s="17"/>
      <c r="X14" s="17"/>
      <c r="Y14" s="17"/>
      <c r="Z14" s="17"/>
      <c r="AA14" s="17">
        <v>32.718883196021302</v>
      </c>
      <c r="AB14" s="17">
        <v>1.2284072978781</v>
      </c>
      <c r="AC14" s="17"/>
      <c r="AD14" s="18">
        <f t="shared" si="0"/>
        <v>550.46854179719719</v>
      </c>
      <c r="AE14" s="19">
        <f t="shared" si="1"/>
        <v>1.4219853127828039</v>
      </c>
      <c r="AF14" s="70"/>
    </row>
    <row r="15" spans="1:32" ht="17.25" customHeight="1" x14ac:dyDescent="0.3">
      <c r="A15" s="58">
        <v>10</v>
      </c>
      <c r="B15" s="137"/>
      <c r="C15" s="61" t="s">
        <v>19</v>
      </c>
      <c r="D15" s="17"/>
      <c r="E15" s="17"/>
      <c r="F15" s="17"/>
      <c r="G15" s="17">
        <v>3.9013563274804999</v>
      </c>
      <c r="H15" s="17"/>
      <c r="I15" s="44"/>
      <c r="J15" s="44"/>
      <c r="K15" s="44"/>
      <c r="L15" s="78"/>
      <c r="M15" s="77">
        <v>0</v>
      </c>
      <c r="N15" s="78"/>
      <c r="O15" s="78">
        <v>0.3513998278687</v>
      </c>
      <c r="P15" s="78"/>
      <c r="Q15" s="17">
        <v>3.4192791171213002</v>
      </c>
      <c r="R15" s="17"/>
      <c r="S15" s="17"/>
      <c r="T15" s="17">
        <v>2.0851505372664998</v>
      </c>
      <c r="U15" s="17"/>
      <c r="V15" s="17">
        <v>4.9195416326304997</v>
      </c>
      <c r="W15" s="17"/>
      <c r="X15" s="17"/>
      <c r="Y15" s="17"/>
      <c r="Z15" s="17"/>
      <c r="AA15" s="17">
        <v>44.200909679141297</v>
      </c>
      <c r="AB15" s="17">
        <v>0.1580536782967</v>
      </c>
      <c r="AC15" s="17"/>
      <c r="AD15" s="18">
        <f t="shared" si="0"/>
        <v>59.035690799805501</v>
      </c>
      <c r="AE15" s="19">
        <f t="shared" si="1"/>
        <v>0.15250260255242393</v>
      </c>
      <c r="AF15" s="70"/>
    </row>
    <row r="16" spans="1:32" ht="17.25" customHeight="1" x14ac:dyDescent="0.3">
      <c r="A16" s="58">
        <v>11</v>
      </c>
      <c r="B16" s="137"/>
      <c r="C16" s="61" t="s">
        <v>56</v>
      </c>
      <c r="D16" s="17"/>
      <c r="E16" s="17"/>
      <c r="F16" s="17"/>
      <c r="G16" s="17">
        <v>1.0410306797505999</v>
      </c>
      <c r="H16" s="17"/>
      <c r="I16" s="44"/>
      <c r="J16" s="44"/>
      <c r="K16" s="44"/>
      <c r="L16" s="78"/>
      <c r="M16" s="78"/>
      <c r="N16" s="77">
        <v>0</v>
      </c>
      <c r="O16" s="78">
        <v>0.118749490725</v>
      </c>
      <c r="P16" s="78"/>
      <c r="Q16" s="17">
        <v>0.42761074978169999</v>
      </c>
      <c r="R16" s="17"/>
      <c r="S16" s="17"/>
      <c r="T16" s="17">
        <v>3.5205487655399999E-2</v>
      </c>
      <c r="U16" s="17"/>
      <c r="V16" s="17"/>
      <c r="W16" s="17"/>
      <c r="X16" s="17"/>
      <c r="Y16" s="17"/>
      <c r="Z16" s="17"/>
      <c r="AA16" s="17">
        <v>9.9600583650999996E-2</v>
      </c>
      <c r="AB16" s="17"/>
      <c r="AC16" s="17"/>
      <c r="AD16" s="18">
        <f t="shared" si="0"/>
        <v>1.7221969915636999</v>
      </c>
      <c r="AE16" s="19">
        <f t="shared" si="1"/>
        <v>4.4488261213381855E-3</v>
      </c>
      <c r="AF16" s="70"/>
    </row>
    <row r="17" spans="1:32" ht="17.25" customHeight="1" x14ac:dyDescent="0.3">
      <c r="A17" s="58">
        <v>12</v>
      </c>
      <c r="B17" s="137"/>
      <c r="C17" s="61" t="s">
        <v>57</v>
      </c>
      <c r="D17" s="17"/>
      <c r="E17" s="17"/>
      <c r="F17" s="17">
        <v>582.369658121876</v>
      </c>
      <c r="G17" s="17">
        <v>7522.0287609141897</v>
      </c>
      <c r="H17" s="17"/>
      <c r="I17" s="44"/>
      <c r="J17" s="44"/>
      <c r="K17" s="44">
        <v>7.8250499928017003</v>
      </c>
      <c r="L17" s="78"/>
      <c r="M17" s="78"/>
      <c r="N17" s="78">
        <v>10.2742948909099</v>
      </c>
      <c r="O17" s="77">
        <v>0</v>
      </c>
      <c r="P17" s="78"/>
      <c r="Q17" s="17">
        <v>22864.989655073601</v>
      </c>
      <c r="R17" s="17"/>
      <c r="S17" s="17"/>
      <c r="T17" s="17">
        <v>4377.5870034727704</v>
      </c>
      <c r="U17" s="17"/>
      <c r="V17" s="17">
        <v>1238.9303373396699</v>
      </c>
      <c r="W17" s="17"/>
      <c r="X17" s="17"/>
      <c r="Y17" s="17"/>
      <c r="Z17" s="17"/>
      <c r="AA17" s="17">
        <v>287.57652034460301</v>
      </c>
      <c r="AB17" s="17">
        <v>67.9643129308281</v>
      </c>
      <c r="AC17" s="17">
        <v>0</v>
      </c>
      <c r="AD17" s="18">
        <f t="shared" si="0"/>
        <v>36959.545593081253</v>
      </c>
      <c r="AE17" s="19">
        <f t="shared" si="1"/>
        <v>95.474903668247265</v>
      </c>
      <c r="AF17" s="70"/>
    </row>
    <row r="18" spans="1:32" ht="17.25" customHeight="1" x14ac:dyDescent="0.3">
      <c r="A18" s="58">
        <v>13</v>
      </c>
      <c r="B18" s="138"/>
      <c r="C18" s="61" t="s">
        <v>22</v>
      </c>
      <c r="D18" s="17"/>
      <c r="E18" s="17"/>
      <c r="F18" s="17"/>
      <c r="G18" s="17"/>
      <c r="H18" s="17"/>
      <c r="I18" s="44"/>
      <c r="J18" s="44"/>
      <c r="K18" s="44"/>
      <c r="L18" s="78"/>
      <c r="M18" s="78"/>
      <c r="N18" s="78"/>
      <c r="O18" s="78"/>
      <c r="P18" s="7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8">
        <f t="shared" si="0"/>
        <v>0</v>
      </c>
      <c r="AE18" s="19">
        <f t="shared" si="1"/>
        <v>0</v>
      </c>
      <c r="AF18" s="70"/>
    </row>
    <row r="19" spans="1:32" ht="17.25" customHeight="1" x14ac:dyDescent="0.3">
      <c r="A19" s="58">
        <v>14</v>
      </c>
      <c r="B19" s="139" t="s">
        <v>37</v>
      </c>
      <c r="C19" s="62" t="s">
        <v>58</v>
      </c>
      <c r="D19" s="17"/>
      <c r="E19" s="17"/>
      <c r="F19" s="17">
        <v>-20.426012589384602</v>
      </c>
      <c r="G19" s="17">
        <v>-115.907496922869</v>
      </c>
      <c r="H19" s="17"/>
      <c r="I19" s="17"/>
      <c r="J19" s="17"/>
      <c r="K19" s="17">
        <v>-1.19937736601E-2</v>
      </c>
      <c r="L19" s="17"/>
      <c r="M19" s="17"/>
      <c r="N19" s="17">
        <v>-0.814035109521</v>
      </c>
      <c r="O19" s="17">
        <v>-1461.6499737459201</v>
      </c>
      <c r="P19" s="17"/>
      <c r="Q19" s="26">
        <v>0</v>
      </c>
      <c r="R19" s="27"/>
      <c r="S19" s="27"/>
      <c r="T19" s="17">
        <v>409.33747487242198</v>
      </c>
      <c r="U19" s="17"/>
      <c r="V19" s="17">
        <v>23.094723946657499</v>
      </c>
      <c r="W19" s="17"/>
      <c r="X19" s="17"/>
      <c r="Y19" s="17"/>
      <c r="Z19" s="17"/>
      <c r="AA19" s="17">
        <v>21.848591564378399</v>
      </c>
      <c r="AB19" s="17">
        <v>2.4019516921844</v>
      </c>
      <c r="AC19" s="17">
        <v>0</v>
      </c>
      <c r="AD19" s="18">
        <f t="shared" si="0"/>
        <v>-1142.1267700657124</v>
      </c>
      <c r="AE19" s="19">
        <f t="shared" si="1"/>
        <v>-2.9503729442323872</v>
      </c>
      <c r="AF19" s="70"/>
    </row>
    <row r="20" spans="1:32" ht="17.25" customHeight="1" x14ac:dyDescent="0.3">
      <c r="A20" s="58">
        <v>15</v>
      </c>
      <c r="B20" s="139"/>
      <c r="C20" s="62" t="s">
        <v>24</v>
      </c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27"/>
      <c r="R20" s="26"/>
      <c r="S20" s="2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8">
        <f t="shared" si="0"/>
        <v>0</v>
      </c>
      <c r="AE20" s="19">
        <f t="shared" si="1"/>
        <v>0</v>
      </c>
      <c r="AF20" s="70"/>
    </row>
    <row r="21" spans="1:32" ht="17.25" customHeight="1" x14ac:dyDescent="0.3">
      <c r="A21" s="58">
        <v>16</v>
      </c>
      <c r="B21" s="139"/>
      <c r="C21" s="62" t="s">
        <v>25</v>
      </c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27"/>
      <c r="R21" s="27"/>
      <c r="S21" s="26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8">
        <f t="shared" si="0"/>
        <v>0</v>
      </c>
      <c r="AE21" s="19">
        <f t="shared" si="1"/>
        <v>0</v>
      </c>
      <c r="AF21" s="70"/>
    </row>
    <row r="22" spans="1:32" ht="56.25" customHeight="1" x14ac:dyDescent="0.3">
      <c r="A22" s="58">
        <v>17</v>
      </c>
      <c r="B22" s="83" t="s">
        <v>62</v>
      </c>
      <c r="C22" s="59" t="s">
        <v>26</v>
      </c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30">
        <v>0</v>
      </c>
      <c r="U22" s="17"/>
      <c r="V22" s="17"/>
      <c r="W22" s="17"/>
      <c r="X22" s="17"/>
      <c r="Y22" s="17"/>
      <c r="Z22" s="17"/>
      <c r="AA22" s="17"/>
      <c r="AB22" s="17"/>
      <c r="AC22" s="17">
        <v>0</v>
      </c>
      <c r="AD22" s="18">
        <f t="shared" si="0"/>
        <v>0</v>
      </c>
      <c r="AE22" s="19">
        <f t="shared" si="1"/>
        <v>0</v>
      </c>
      <c r="AF22" s="70"/>
    </row>
    <row r="23" spans="1:32" ht="39" customHeight="1" x14ac:dyDescent="0.3">
      <c r="A23" s="58">
        <v>18</v>
      </c>
      <c r="B23" s="140" t="s">
        <v>38</v>
      </c>
      <c r="C23" s="63" t="s">
        <v>27</v>
      </c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>
        <v>0</v>
      </c>
      <c r="U23" s="31">
        <v>0</v>
      </c>
      <c r="V23" s="32">
        <v>0</v>
      </c>
      <c r="W23" s="17"/>
      <c r="X23" s="17"/>
      <c r="Y23" s="17"/>
      <c r="Z23" s="17"/>
      <c r="AA23" s="17"/>
      <c r="AB23" s="17"/>
      <c r="AC23" s="17">
        <v>0</v>
      </c>
      <c r="AD23" s="18">
        <f t="shared" si="0"/>
        <v>0</v>
      </c>
      <c r="AE23" s="19">
        <f t="shared" si="1"/>
        <v>0</v>
      </c>
      <c r="AF23" s="70"/>
    </row>
    <row r="24" spans="1:32" ht="39" customHeight="1" x14ac:dyDescent="0.3">
      <c r="A24" s="58">
        <v>19</v>
      </c>
      <c r="B24" s="140"/>
      <c r="C24" s="63" t="s">
        <v>59</v>
      </c>
      <c r="D24" s="17"/>
      <c r="E24" s="17"/>
      <c r="F24" s="17">
        <v>0</v>
      </c>
      <c r="G24" s="17"/>
      <c r="H24" s="17"/>
      <c r="I24" s="17"/>
      <c r="J24" s="17"/>
      <c r="K24" s="17"/>
      <c r="L24" s="17"/>
      <c r="M24" s="17"/>
      <c r="N24" s="17">
        <v>0</v>
      </c>
      <c r="O24" s="17">
        <v>0</v>
      </c>
      <c r="P24" s="17"/>
      <c r="Q24" s="17"/>
      <c r="R24" s="17"/>
      <c r="S24" s="17"/>
      <c r="T24" s="17"/>
      <c r="U24" s="32"/>
      <c r="V24" s="31">
        <v>0</v>
      </c>
      <c r="W24" s="17"/>
      <c r="X24" s="17"/>
      <c r="Y24" s="17"/>
      <c r="Z24" s="17"/>
      <c r="AA24" s="17"/>
      <c r="AB24" s="17"/>
      <c r="AC24" s="17"/>
      <c r="AD24" s="18">
        <f t="shared" si="0"/>
        <v>0</v>
      </c>
      <c r="AE24" s="19">
        <f t="shared" si="1"/>
        <v>0</v>
      </c>
      <c r="AF24" s="70"/>
    </row>
    <row r="25" spans="1:32" ht="46.5" customHeight="1" x14ac:dyDescent="0.3">
      <c r="A25" s="58">
        <v>20</v>
      </c>
      <c r="B25" s="141" t="s">
        <v>54</v>
      </c>
      <c r="C25" s="66" t="s">
        <v>29</v>
      </c>
      <c r="D25" s="17"/>
      <c r="E25" s="17"/>
      <c r="F25" s="17"/>
      <c r="G25" s="17">
        <v>-1.4837497382449001</v>
      </c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>
        <v>0</v>
      </c>
      <c r="U25" s="17"/>
      <c r="V25" s="17"/>
      <c r="W25" s="33">
        <v>0</v>
      </c>
      <c r="X25" s="34">
        <v>0</v>
      </c>
      <c r="Y25" s="34"/>
      <c r="Z25" s="34"/>
      <c r="AA25" s="34"/>
      <c r="AB25" s="34"/>
      <c r="AC25" s="34"/>
      <c r="AD25" s="18">
        <f t="shared" si="0"/>
        <v>-1.4837497382449001</v>
      </c>
      <c r="AE25" s="19">
        <f t="shared" si="1"/>
        <v>-3.8328626895574583E-3</v>
      </c>
      <c r="AF25" s="70"/>
    </row>
    <row r="26" spans="1:32" ht="17.25" customHeight="1" x14ac:dyDescent="0.3">
      <c r="A26" s="58">
        <v>21</v>
      </c>
      <c r="B26" s="141"/>
      <c r="C26" s="66" t="s">
        <v>30</v>
      </c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34"/>
      <c r="X26" s="33">
        <v>0</v>
      </c>
      <c r="Y26" s="34"/>
      <c r="Z26" s="34"/>
      <c r="AA26" s="34"/>
      <c r="AB26" s="34"/>
      <c r="AC26" s="34"/>
      <c r="AD26" s="18">
        <f t="shared" si="0"/>
        <v>0</v>
      </c>
      <c r="AE26" s="19">
        <f t="shared" si="1"/>
        <v>0</v>
      </c>
      <c r="AF26" s="70"/>
    </row>
    <row r="27" spans="1:32" ht="17.25" customHeight="1" x14ac:dyDescent="0.3">
      <c r="A27" s="58">
        <v>22</v>
      </c>
      <c r="B27" s="141"/>
      <c r="C27" s="66" t="s">
        <v>31</v>
      </c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34"/>
      <c r="X27" s="34"/>
      <c r="Y27" s="33">
        <v>0</v>
      </c>
      <c r="Z27" s="34">
        <v>0</v>
      </c>
      <c r="AA27" s="34"/>
      <c r="AB27" s="34"/>
      <c r="AC27" s="34"/>
      <c r="AD27" s="18">
        <f t="shared" si="0"/>
        <v>0</v>
      </c>
      <c r="AE27" s="19">
        <f t="shared" si="1"/>
        <v>0</v>
      </c>
      <c r="AF27" s="70"/>
    </row>
    <row r="28" spans="1:32" ht="17.25" customHeight="1" x14ac:dyDescent="0.3">
      <c r="A28" s="58">
        <v>23</v>
      </c>
      <c r="B28" s="141"/>
      <c r="C28" s="66" t="s">
        <v>32</v>
      </c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34"/>
      <c r="X28" s="34"/>
      <c r="Y28" s="34"/>
      <c r="Z28" s="33">
        <v>0</v>
      </c>
      <c r="AA28" s="34"/>
      <c r="AB28" s="34"/>
      <c r="AC28" s="34"/>
      <c r="AD28" s="18">
        <f t="shared" si="0"/>
        <v>0</v>
      </c>
      <c r="AE28" s="19">
        <f t="shared" si="1"/>
        <v>0</v>
      </c>
      <c r="AF28" s="70"/>
    </row>
    <row r="29" spans="1:32" ht="17.25" customHeight="1" x14ac:dyDescent="0.3">
      <c r="A29" s="58">
        <v>24</v>
      </c>
      <c r="B29" s="141"/>
      <c r="C29" s="66" t="s">
        <v>33</v>
      </c>
      <c r="D29" s="17"/>
      <c r="E29" s="17"/>
      <c r="F29" s="17">
        <v>-25.3748395015376</v>
      </c>
      <c r="G29" s="17">
        <v>-1.6219082591809</v>
      </c>
      <c r="H29" s="17"/>
      <c r="I29" s="17"/>
      <c r="J29" s="17"/>
      <c r="K29" s="17"/>
      <c r="L29" s="17"/>
      <c r="M29" s="17"/>
      <c r="N29" s="17">
        <v>-1.322547571044</v>
      </c>
      <c r="O29" s="17"/>
      <c r="P29" s="17"/>
      <c r="Q29" s="17"/>
      <c r="R29" s="17"/>
      <c r="S29" s="17"/>
      <c r="T29" s="17">
        <v>0</v>
      </c>
      <c r="U29" s="17"/>
      <c r="V29" s="17">
        <v>0</v>
      </c>
      <c r="W29" s="34"/>
      <c r="X29" s="34"/>
      <c r="Y29" s="34"/>
      <c r="Z29" s="34"/>
      <c r="AA29" s="33">
        <v>0</v>
      </c>
      <c r="AB29" s="34">
        <v>0</v>
      </c>
      <c r="AC29" s="34"/>
      <c r="AD29" s="18">
        <f t="shared" si="0"/>
        <v>-28.3192953317625</v>
      </c>
      <c r="AE29" s="19">
        <f t="shared" si="1"/>
        <v>-7.3155174133385764E-2</v>
      </c>
      <c r="AF29" s="70"/>
    </row>
    <row r="30" spans="1:32" ht="17.25" customHeight="1" x14ac:dyDescent="0.3">
      <c r="A30" s="58">
        <v>25</v>
      </c>
      <c r="B30" s="141"/>
      <c r="C30" s="66" t="s">
        <v>34</v>
      </c>
      <c r="D30" s="17"/>
      <c r="E30" s="17"/>
      <c r="F30" s="17">
        <v>-1.5686659683226001</v>
      </c>
      <c r="G30" s="17">
        <v>-2.0305780587309998</v>
      </c>
      <c r="H30" s="17"/>
      <c r="I30" s="17"/>
      <c r="J30" s="17"/>
      <c r="K30" s="17"/>
      <c r="L30" s="17"/>
      <c r="M30" s="17"/>
      <c r="N30" s="17"/>
      <c r="O30" s="17">
        <v>-34.753197773441997</v>
      </c>
      <c r="P30" s="17"/>
      <c r="Q30" s="17"/>
      <c r="R30" s="17"/>
      <c r="S30" s="17"/>
      <c r="T30" s="17">
        <v>0</v>
      </c>
      <c r="U30" s="17"/>
      <c r="V30" s="17">
        <v>0</v>
      </c>
      <c r="W30" s="34"/>
      <c r="X30" s="34"/>
      <c r="Y30" s="34"/>
      <c r="Z30" s="34"/>
      <c r="AA30" s="34"/>
      <c r="AB30" s="33">
        <v>0</v>
      </c>
      <c r="AC30" s="34">
        <v>0</v>
      </c>
      <c r="AD30" s="18">
        <f t="shared" si="0"/>
        <v>-38.352441800495598</v>
      </c>
      <c r="AE30" s="19">
        <f t="shared" si="1"/>
        <v>-9.9073071045273853E-2</v>
      </c>
      <c r="AF30" s="70"/>
    </row>
    <row r="31" spans="1:32" ht="17.25" customHeight="1" x14ac:dyDescent="0.3">
      <c r="A31" s="58">
        <v>26</v>
      </c>
      <c r="B31" s="141"/>
      <c r="C31" s="66" t="s">
        <v>35</v>
      </c>
      <c r="D31" s="17"/>
      <c r="E31" s="17"/>
      <c r="F31" s="17">
        <v>0</v>
      </c>
      <c r="G31" s="17">
        <v>0</v>
      </c>
      <c r="H31" s="17"/>
      <c r="I31" s="17"/>
      <c r="J31" s="17"/>
      <c r="K31" s="17"/>
      <c r="L31" s="17"/>
      <c r="M31" s="17"/>
      <c r="N31" s="17"/>
      <c r="O31" s="17">
        <v>0</v>
      </c>
      <c r="P31" s="17"/>
      <c r="Q31" s="17">
        <v>0</v>
      </c>
      <c r="R31" s="17"/>
      <c r="S31" s="17"/>
      <c r="T31" s="17">
        <v>0</v>
      </c>
      <c r="U31" s="17"/>
      <c r="V31" s="17">
        <v>0</v>
      </c>
      <c r="W31" s="34"/>
      <c r="X31" s="34"/>
      <c r="Y31" s="34"/>
      <c r="Z31" s="34"/>
      <c r="AA31" s="34"/>
      <c r="AB31" s="34"/>
      <c r="AC31" s="33"/>
      <c r="AD31" s="18">
        <f t="shared" si="0"/>
        <v>0</v>
      </c>
      <c r="AE31" s="19">
        <f t="shared" si="1"/>
        <v>0</v>
      </c>
      <c r="AF31" s="70"/>
    </row>
    <row r="32" spans="1:32" ht="51" customHeight="1" x14ac:dyDescent="0.3">
      <c r="A32" s="55"/>
      <c r="B32" s="142" t="s">
        <v>47</v>
      </c>
      <c r="C32" s="142"/>
      <c r="D32" s="35">
        <f t="shared" ref="D32:AD32" si="2">SUM(D6:D31)</f>
        <v>0</v>
      </c>
      <c r="E32" s="35">
        <f t="shared" si="2"/>
        <v>0</v>
      </c>
      <c r="F32" s="35">
        <f t="shared" si="2"/>
        <v>468.50130589464595</v>
      </c>
      <c r="G32" s="35">
        <f t="shared" si="2"/>
        <v>8272.7733046362446</v>
      </c>
      <c r="H32" s="35">
        <f t="shared" si="2"/>
        <v>0</v>
      </c>
      <c r="I32" s="35">
        <f>SUM(I6:I31)</f>
        <v>0</v>
      </c>
      <c r="J32" s="35">
        <f>SUM(J6:J31)</f>
        <v>0</v>
      </c>
      <c r="K32" s="35">
        <f>SUM(K6:K31)</f>
        <v>7.1529277161591001</v>
      </c>
      <c r="L32" s="35">
        <f t="shared" si="2"/>
        <v>0</v>
      </c>
      <c r="M32" s="35">
        <f t="shared" si="2"/>
        <v>0</v>
      </c>
      <c r="N32" s="35">
        <f t="shared" si="2"/>
        <v>6.9783606788820993</v>
      </c>
      <c r="O32" s="35">
        <f t="shared" si="2"/>
        <v>-1261.1611342322872</v>
      </c>
      <c r="P32" s="35">
        <f t="shared" si="2"/>
        <v>0</v>
      </c>
      <c r="Q32" s="35">
        <f t="shared" si="2"/>
        <v>23454.239931884276</v>
      </c>
      <c r="R32" s="35">
        <f t="shared" si="2"/>
        <v>0</v>
      </c>
      <c r="S32" s="35">
        <f t="shared" si="2"/>
        <v>0</v>
      </c>
      <c r="T32" s="35">
        <f t="shared" si="2"/>
        <v>5172.021315946844</v>
      </c>
      <c r="U32" s="35">
        <f t="shared" si="2"/>
        <v>0</v>
      </c>
      <c r="V32" s="35">
        <f t="shared" si="2"/>
        <v>1946.981913978218</v>
      </c>
      <c r="W32" s="35">
        <f t="shared" si="2"/>
        <v>0</v>
      </c>
      <c r="X32" s="35">
        <f t="shared" si="2"/>
        <v>0</v>
      </c>
      <c r="Y32" s="35">
        <f t="shared" si="2"/>
        <v>0</v>
      </c>
      <c r="Z32" s="35">
        <f t="shared" si="2"/>
        <v>0</v>
      </c>
      <c r="AA32" s="35">
        <f t="shared" si="2"/>
        <v>562.65034802386901</v>
      </c>
      <c r="AB32" s="35">
        <f t="shared" si="2"/>
        <v>81.129475485171298</v>
      </c>
      <c r="AC32" s="35">
        <f t="shared" si="2"/>
        <v>0</v>
      </c>
      <c r="AD32" s="67">
        <f t="shared" si="2"/>
        <v>38711.267750012026</v>
      </c>
      <c r="AE32" s="37"/>
      <c r="AF32" s="70"/>
    </row>
    <row r="33" spans="1:32" ht="16.2" x14ac:dyDescent="0.3">
      <c r="A33" s="55"/>
      <c r="B33" s="134" t="str">
        <f>AE3</f>
        <v>% do Bioma</v>
      </c>
      <c r="C33" s="134"/>
      <c r="D33" s="68">
        <f t="shared" ref="D33:AC33" si="3">D32/$AD$32*100</f>
        <v>0</v>
      </c>
      <c r="E33" s="68">
        <f t="shared" si="3"/>
        <v>0</v>
      </c>
      <c r="F33" s="68">
        <f t="shared" si="3"/>
        <v>1.2102453190634668</v>
      </c>
      <c r="G33" s="68">
        <f t="shared" si="3"/>
        <v>21.370453063071473</v>
      </c>
      <c r="H33" s="68">
        <f t="shared" si="3"/>
        <v>0</v>
      </c>
      <c r="I33" s="68">
        <f t="shared" si="3"/>
        <v>0</v>
      </c>
      <c r="J33" s="68">
        <f t="shared" si="3"/>
        <v>0</v>
      </c>
      <c r="K33" s="68">
        <f t="shared" si="3"/>
        <v>1.8477637473282901E-2</v>
      </c>
      <c r="L33" s="68">
        <f t="shared" si="3"/>
        <v>0</v>
      </c>
      <c r="M33" s="68">
        <f t="shared" si="3"/>
        <v>0</v>
      </c>
      <c r="N33" s="68">
        <f t="shared" si="3"/>
        <v>1.802669115345604E-2</v>
      </c>
      <c r="O33" s="68">
        <f t="shared" si="3"/>
        <v>-3.2578657521023588</v>
      </c>
      <c r="P33" s="68">
        <f t="shared" si="3"/>
        <v>0</v>
      </c>
      <c r="Q33" s="68">
        <f t="shared" si="3"/>
        <v>60.587630669566458</v>
      </c>
      <c r="R33" s="68">
        <f t="shared" si="3"/>
        <v>0</v>
      </c>
      <c r="S33" s="68">
        <f t="shared" si="3"/>
        <v>0</v>
      </c>
      <c r="T33" s="68">
        <f t="shared" si="3"/>
        <v>13.36050616927997</v>
      </c>
      <c r="U33" s="68">
        <f t="shared" si="3"/>
        <v>0</v>
      </c>
      <c r="V33" s="68">
        <f t="shared" si="3"/>
        <v>5.0294966482403902</v>
      </c>
      <c r="W33" s="68">
        <f t="shared" si="3"/>
        <v>0</v>
      </c>
      <c r="X33" s="68">
        <f t="shared" si="3"/>
        <v>0</v>
      </c>
      <c r="Y33" s="68">
        <f t="shared" si="3"/>
        <v>0</v>
      </c>
      <c r="Z33" s="68">
        <f t="shared" si="3"/>
        <v>0</v>
      </c>
      <c r="AA33" s="68">
        <f t="shared" si="3"/>
        <v>1.4534536860361391</v>
      </c>
      <c r="AB33" s="68">
        <f t="shared" si="3"/>
        <v>0.20957586821771318</v>
      </c>
      <c r="AC33" s="68">
        <f t="shared" si="3"/>
        <v>0</v>
      </c>
      <c r="AD33" s="69"/>
      <c r="AE33" s="69"/>
      <c r="AF33" s="70"/>
    </row>
    <row r="34" spans="1:32" x14ac:dyDescent="0.3">
      <c r="A34" s="55"/>
      <c r="B34" s="56"/>
      <c r="C34" s="55"/>
      <c r="D34" s="55"/>
      <c r="E34" s="55"/>
      <c r="F34" s="55"/>
      <c r="G34" s="55"/>
      <c r="H34" s="55"/>
      <c r="I34" s="55"/>
      <c r="J34" s="55"/>
      <c r="K34" s="55"/>
      <c r="L34" s="55"/>
      <c r="M34" s="55"/>
      <c r="N34" s="55"/>
      <c r="O34" s="55"/>
      <c r="P34" s="55"/>
      <c r="Q34" s="55"/>
      <c r="R34" s="55"/>
      <c r="S34" s="55"/>
      <c r="T34" s="55"/>
      <c r="U34" s="55"/>
      <c r="V34" s="55"/>
      <c r="W34" s="55"/>
      <c r="X34" s="55"/>
      <c r="Y34" s="55"/>
      <c r="Z34" s="55"/>
      <c r="AA34" s="55"/>
      <c r="AB34" s="55"/>
      <c r="AC34" s="55"/>
      <c r="AD34" s="55"/>
      <c r="AE34" s="55"/>
      <c r="AF34" s="70"/>
    </row>
    <row r="35" spans="1:32" x14ac:dyDescent="0.3">
      <c r="A35" s="55"/>
      <c r="B35" s="56"/>
      <c r="C35" s="55"/>
      <c r="D35" s="55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U35" s="55"/>
      <c r="V35" s="55"/>
      <c r="W35" s="55"/>
      <c r="X35" s="55"/>
      <c r="Y35" s="55"/>
      <c r="Z35" s="55"/>
      <c r="AA35" s="55"/>
      <c r="AB35" s="55"/>
      <c r="AC35" s="55"/>
      <c r="AD35" s="55"/>
      <c r="AE35" s="55"/>
      <c r="AF35" s="70"/>
    </row>
    <row r="36" spans="1:32" x14ac:dyDescent="0.3">
      <c r="A36" s="55"/>
      <c r="B36" s="56"/>
      <c r="C36" s="55"/>
      <c r="D36" s="55"/>
      <c r="E36" s="55"/>
      <c r="F36" s="55"/>
      <c r="G36" s="55"/>
      <c r="H36" s="55"/>
      <c r="I36" s="55"/>
      <c r="J36" s="55"/>
      <c r="K36" s="55"/>
      <c r="L36" s="55"/>
      <c r="M36" s="55"/>
      <c r="N36" s="55"/>
      <c r="O36" s="55"/>
      <c r="P36" s="55"/>
      <c r="Q36" s="55"/>
      <c r="R36" s="55"/>
      <c r="S36" s="55"/>
      <c r="T36" s="55"/>
      <c r="U36" s="55"/>
      <c r="V36" s="55"/>
      <c r="W36" s="55"/>
      <c r="X36" s="55"/>
      <c r="Y36" s="55"/>
      <c r="Z36" s="55"/>
      <c r="AA36" s="55"/>
      <c r="AB36" s="55"/>
      <c r="AC36" s="55"/>
      <c r="AD36" s="55"/>
      <c r="AE36" s="55"/>
      <c r="AF36" s="70"/>
    </row>
    <row r="37" spans="1:32" x14ac:dyDescent="0.3">
      <c r="A37" s="55"/>
      <c r="B37" s="56"/>
      <c r="C37" s="55"/>
      <c r="D37" s="71"/>
      <c r="E37" s="71"/>
      <c r="F37" s="71"/>
      <c r="G37" s="71"/>
      <c r="H37" s="71"/>
      <c r="I37" s="71"/>
      <c r="J37" s="71"/>
      <c r="K37" s="71"/>
      <c r="L37" s="71"/>
      <c r="M37" s="71"/>
      <c r="N37" s="71"/>
      <c r="O37" s="71"/>
      <c r="P37" s="71"/>
      <c r="Q37" s="71"/>
      <c r="R37" s="71"/>
      <c r="S37" s="71"/>
      <c r="T37" s="71"/>
      <c r="U37" s="71"/>
      <c r="V37" s="71"/>
      <c r="W37" s="71"/>
      <c r="X37" s="71"/>
      <c r="Y37" s="71"/>
      <c r="Z37" s="71"/>
      <c r="AA37" s="71"/>
      <c r="AB37" s="71"/>
      <c r="AC37" s="71"/>
      <c r="AD37" s="55"/>
      <c r="AE37" s="55"/>
      <c r="AF37" s="70"/>
    </row>
    <row r="38" spans="1:32" x14ac:dyDescent="0.3">
      <c r="A38" s="55"/>
      <c r="B38" s="56"/>
      <c r="C38" s="55"/>
      <c r="D38" s="71"/>
      <c r="E38" s="71"/>
      <c r="F38" s="71"/>
      <c r="G38" s="71"/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55"/>
      <c r="AE38" s="55"/>
      <c r="AF38" s="70"/>
    </row>
    <row r="39" spans="1:32" x14ac:dyDescent="0.3">
      <c r="C39"/>
      <c r="D39" s="71"/>
      <c r="E39" s="71"/>
      <c r="F39" s="71"/>
      <c r="G39" s="71"/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</row>
    <row r="40" spans="1:32" x14ac:dyDescent="0.3">
      <c r="C40"/>
      <c r="D40" s="71"/>
      <c r="E40" s="71"/>
      <c r="F40" s="71"/>
      <c r="G40" s="71"/>
      <c r="H40" s="71"/>
      <c r="I40" s="71"/>
      <c r="J40" s="71"/>
      <c r="K40" s="71"/>
      <c r="L40" s="71"/>
      <c r="M40" s="71"/>
      <c r="N40" s="71"/>
      <c r="O40" s="71"/>
      <c r="P40" s="71"/>
      <c r="Q40" s="71"/>
      <c r="R40" s="71"/>
      <c r="S40" s="71"/>
      <c r="T40" s="71"/>
      <c r="U40" s="71"/>
      <c r="V40" s="71"/>
      <c r="W40" s="71"/>
      <c r="X40" s="71"/>
      <c r="Y40" s="71"/>
      <c r="Z40" s="71"/>
      <c r="AA40" s="71"/>
      <c r="AB40" s="71"/>
      <c r="AC40" s="71"/>
    </row>
    <row r="41" spans="1:32" x14ac:dyDescent="0.3">
      <c r="C41"/>
      <c r="D41" s="71"/>
      <c r="E41" s="71"/>
      <c r="F41" s="71"/>
      <c r="G41" s="71"/>
      <c r="H41" s="71"/>
      <c r="I41" s="71"/>
      <c r="J41" s="71"/>
      <c r="K41" s="71"/>
      <c r="L41" s="71"/>
      <c r="M41" s="71"/>
      <c r="N41" s="71"/>
      <c r="O41" s="71"/>
      <c r="P41" s="71"/>
      <c r="Q41" s="71"/>
      <c r="R41" s="71"/>
      <c r="S41" s="71"/>
      <c r="T41" s="71"/>
      <c r="U41" s="71"/>
      <c r="V41" s="71"/>
      <c r="W41" s="71"/>
      <c r="X41" s="71"/>
      <c r="Y41" s="71"/>
      <c r="Z41" s="71"/>
      <c r="AA41" s="71"/>
      <c r="AB41" s="71"/>
      <c r="AC41" s="71"/>
    </row>
    <row r="42" spans="1:32" x14ac:dyDescent="0.3">
      <c r="C42" s="55"/>
      <c r="D42" s="71"/>
      <c r="E42" s="71"/>
      <c r="F42" s="71"/>
      <c r="G42" s="71"/>
      <c r="H42" s="71"/>
      <c r="I42" s="71"/>
      <c r="J42" s="71"/>
      <c r="K42" s="71"/>
      <c r="L42" s="71"/>
      <c r="M42" s="71"/>
      <c r="N42" s="71"/>
      <c r="O42" s="71"/>
      <c r="P42" s="71"/>
      <c r="Q42" s="71"/>
      <c r="R42" s="71"/>
      <c r="S42" s="71"/>
      <c r="T42" s="71"/>
      <c r="U42" s="71"/>
      <c r="V42" s="71"/>
      <c r="W42" s="71"/>
      <c r="X42" s="71"/>
      <c r="Y42" s="71"/>
      <c r="Z42" s="71"/>
      <c r="AA42" s="71"/>
      <c r="AB42" s="71"/>
      <c r="AC42" s="71"/>
    </row>
    <row r="43" spans="1:32" x14ac:dyDescent="0.3">
      <c r="C43" s="55"/>
      <c r="D43" s="71"/>
      <c r="E43" s="71"/>
      <c r="F43" s="71"/>
      <c r="G43" s="71"/>
      <c r="H43" s="71"/>
      <c r="I43" s="71"/>
      <c r="J43" s="71"/>
      <c r="K43" s="71"/>
      <c r="L43" s="71"/>
      <c r="M43" s="71"/>
      <c r="N43" s="71"/>
      <c r="O43" s="71"/>
      <c r="P43" s="71"/>
      <c r="Q43" s="71"/>
      <c r="R43" s="71"/>
      <c r="S43" s="71"/>
      <c r="T43" s="71"/>
      <c r="U43" s="71"/>
      <c r="V43" s="71"/>
      <c r="W43" s="71"/>
      <c r="X43" s="71"/>
      <c r="Y43" s="71"/>
      <c r="Z43" s="71"/>
      <c r="AA43" s="71"/>
      <c r="AB43" s="71"/>
      <c r="AC43" s="71"/>
    </row>
    <row r="44" spans="1:32" x14ac:dyDescent="0.3">
      <c r="C44"/>
      <c r="D44" s="71"/>
      <c r="E44" s="71"/>
      <c r="F44" s="71"/>
      <c r="G44" s="71"/>
      <c r="H44" s="71"/>
      <c r="I44" s="71"/>
      <c r="J44" s="71"/>
      <c r="K44" s="71"/>
      <c r="L44" s="71"/>
      <c r="M44" s="71"/>
      <c r="N44" s="71"/>
      <c r="O44" s="71"/>
      <c r="P44" s="71"/>
      <c r="Q44" s="71"/>
      <c r="R44" s="71"/>
      <c r="S44" s="71"/>
      <c r="T44" s="71"/>
      <c r="U44" s="71"/>
      <c r="V44" s="71"/>
      <c r="W44" s="71"/>
      <c r="X44" s="71"/>
      <c r="Y44" s="71"/>
      <c r="Z44" s="71"/>
      <c r="AA44" s="71"/>
      <c r="AB44" s="71"/>
      <c r="AC44" s="71"/>
    </row>
    <row r="45" spans="1:32" x14ac:dyDescent="0.3">
      <c r="C45"/>
      <c r="D45" s="71"/>
      <c r="E45" s="71"/>
      <c r="F45" s="71"/>
      <c r="G45" s="71"/>
      <c r="H45" s="71"/>
      <c r="I45" s="71"/>
      <c r="J45" s="71"/>
      <c r="K45" s="71"/>
      <c r="L45" s="71"/>
      <c r="M45" s="71"/>
      <c r="N45" s="71"/>
      <c r="O45" s="71"/>
      <c r="P45" s="71"/>
      <c r="Q45" s="71"/>
      <c r="R45" s="71"/>
      <c r="S45" s="71"/>
      <c r="T45" s="71"/>
      <c r="U45" s="71"/>
      <c r="V45" s="71"/>
      <c r="W45" s="71"/>
      <c r="X45" s="71"/>
      <c r="Y45" s="71"/>
      <c r="Z45" s="71"/>
      <c r="AA45" s="71"/>
      <c r="AB45" s="71"/>
      <c r="AC45" s="71"/>
    </row>
    <row r="46" spans="1:32" x14ac:dyDescent="0.3">
      <c r="C46"/>
      <c r="D46" s="71"/>
      <c r="E46" s="71"/>
      <c r="F46" s="71"/>
      <c r="G46" s="71"/>
      <c r="H46" s="71"/>
      <c r="I46" s="71"/>
      <c r="J46" s="71"/>
      <c r="K46" s="71"/>
      <c r="L46" s="71"/>
      <c r="M46" s="71"/>
      <c r="N46" s="71"/>
      <c r="O46" s="71"/>
      <c r="P46" s="71"/>
      <c r="Q46" s="71"/>
      <c r="R46" s="71"/>
      <c r="S46" s="71"/>
      <c r="T46" s="71"/>
      <c r="U46" s="71"/>
      <c r="V46" s="71"/>
      <c r="W46" s="71"/>
      <c r="X46" s="71"/>
      <c r="Y46" s="71"/>
      <c r="Z46" s="71"/>
      <c r="AA46" s="71"/>
      <c r="AB46" s="71"/>
      <c r="AC46" s="71"/>
    </row>
    <row r="47" spans="1:32" x14ac:dyDescent="0.3">
      <c r="C47" s="55"/>
      <c r="D47" s="71"/>
      <c r="E47" s="71"/>
      <c r="F47" s="71"/>
      <c r="G47" s="71"/>
      <c r="H47" s="71"/>
      <c r="I47" s="71"/>
      <c r="J47" s="71"/>
      <c r="K47" s="71"/>
      <c r="L47" s="71"/>
      <c r="M47" s="71"/>
      <c r="N47" s="71"/>
      <c r="O47" s="71"/>
      <c r="P47" s="71"/>
      <c r="Q47" s="71"/>
      <c r="R47" s="71"/>
      <c r="S47" s="71"/>
      <c r="T47" s="71"/>
      <c r="U47" s="71"/>
      <c r="V47" s="71"/>
      <c r="W47" s="71"/>
      <c r="X47" s="71"/>
      <c r="Y47" s="71"/>
      <c r="Z47" s="71"/>
      <c r="AA47" s="71"/>
      <c r="AB47" s="71"/>
      <c r="AC47" s="71"/>
    </row>
    <row r="48" spans="1:32" x14ac:dyDescent="0.3">
      <c r="C48" s="55"/>
      <c r="D48" s="71"/>
      <c r="E48" s="71"/>
      <c r="F48" s="71"/>
      <c r="G48" s="71"/>
      <c r="H48" s="71"/>
      <c r="I48" s="71"/>
      <c r="J48" s="71"/>
      <c r="K48" s="71"/>
      <c r="L48" s="71"/>
      <c r="M48" s="71"/>
      <c r="N48" s="71"/>
      <c r="O48" s="71"/>
      <c r="P48" s="71"/>
      <c r="Q48" s="71"/>
      <c r="R48" s="71"/>
      <c r="S48" s="71"/>
      <c r="T48" s="71"/>
      <c r="U48" s="71"/>
      <c r="V48" s="71"/>
      <c r="W48" s="71"/>
      <c r="X48" s="71"/>
      <c r="Y48" s="71"/>
      <c r="Z48" s="71"/>
      <c r="AA48" s="71"/>
      <c r="AB48" s="71"/>
      <c r="AC48" s="71"/>
    </row>
    <row r="49" spans="3:29" x14ac:dyDescent="0.3">
      <c r="C49"/>
      <c r="D49" s="71"/>
      <c r="E49" s="71"/>
      <c r="F49" s="71"/>
      <c r="G49" s="71"/>
      <c r="H49" s="71"/>
      <c r="I49" s="71"/>
      <c r="J49" s="71"/>
      <c r="K49" s="71"/>
      <c r="L49" s="71"/>
      <c r="M49" s="71"/>
      <c r="N49" s="71"/>
      <c r="O49" s="71"/>
      <c r="P49" s="71"/>
      <c r="Q49" s="71"/>
      <c r="R49" s="71"/>
      <c r="S49" s="71"/>
      <c r="T49" s="71"/>
      <c r="U49" s="71"/>
      <c r="V49" s="71"/>
      <c r="W49" s="71"/>
      <c r="X49" s="71"/>
      <c r="Y49" s="71"/>
      <c r="Z49" s="71"/>
      <c r="AA49" s="71"/>
      <c r="AB49" s="71"/>
      <c r="AC49" s="71"/>
    </row>
    <row r="50" spans="3:29" x14ac:dyDescent="0.3">
      <c r="C50"/>
      <c r="D50" s="71"/>
      <c r="E50" s="71"/>
      <c r="F50" s="71"/>
      <c r="G50" s="71"/>
      <c r="H50" s="71"/>
      <c r="I50" s="71"/>
      <c r="J50" s="71"/>
      <c r="K50" s="71"/>
      <c r="L50" s="71"/>
      <c r="M50" s="71"/>
      <c r="N50" s="71"/>
      <c r="O50" s="71"/>
      <c r="P50" s="71"/>
      <c r="Q50" s="71"/>
      <c r="R50" s="71"/>
      <c r="S50" s="71"/>
      <c r="T50" s="71"/>
      <c r="U50" s="71"/>
      <c r="V50" s="71"/>
      <c r="W50" s="71"/>
      <c r="X50" s="71"/>
      <c r="Y50" s="71"/>
      <c r="Z50" s="71"/>
      <c r="AA50" s="71"/>
      <c r="AB50" s="71"/>
      <c r="AC50" s="71"/>
    </row>
    <row r="51" spans="3:29" x14ac:dyDescent="0.3">
      <c r="C51"/>
      <c r="D51" s="71"/>
      <c r="E51" s="71"/>
      <c r="F51" s="71"/>
      <c r="G51" s="71"/>
      <c r="H51" s="71"/>
      <c r="I51" s="71"/>
      <c r="J51" s="71"/>
      <c r="K51" s="71"/>
      <c r="L51" s="71"/>
      <c r="M51" s="71"/>
      <c r="N51" s="71"/>
      <c r="O51" s="71"/>
      <c r="P51" s="71"/>
      <c r="Q51" s="71"/>
      <c r="R51" s="71"/>
      <c r="S51" s="71"/>
      <c r="T51" s="71"/>
      <c r="U51" s="71"/>
      <c r="V51" s="71"/>
      <c r="W51" s="71"/>
      <c r="X51" s="71"/>
      <c r="Y51" s="71"/>
      <c r="Z51" s="71"/>
      <c r="AA51" s="71"/>
      <c r="AB51" s="71"/>
      <c r="AC51" s="71"/>
    </row>
    <row r="52" spans="3:29" x14ac:dyDescent="0.3">
      <c r="C52" s="55"/>
      <c r="D52" s="71"/>
      <c r="E52" s="71"/>
      <c r="F52" s="71"/>
      <c r="G52" s="71"/>
      <c r="H52" s="71"/>
      <c r="I52" s="71"/>
      <c r="J52" s="71"/>
      <c r="K52" s="71"/>
      <c r="L52" s="71"/>
      <c r="M52" s="71"/>
      <c r="N52" s="71"/>
      <c r="O52" s="71"/>
      <c r="P52" s="71"/>
      <c r="Q52" s="71"/>
      <c r="R52" s="71"/>
      <c r="S52" s="71"/>
      <c r="T52" s="71"/>
      <c r="U52" s="71"/>
      <c r="V52" s="71"/>
      <c r="W52" s="71"/>
      <c r="X52" s="71"/>
      <c r="Y52" s="71"/>
      <c r="Z52" s="71"/>
      <c r="AA52" s="71"/>
      <c r="AB52" s="71"/>
      <c r="AC52" s="71"/>
    </row>
    <row r="53" spans="3:29" x14ac:dyDescent="0.3">
      <c r="C53" s="55"/>
      <c r="D53" s="71"/>
      <c r="E53" s="71"/>
      <c r="F53" s="71"/>
      <c r="G53" s="71"/>
      <c r="H53" s="71"/>
      <c r="I53" s="71"/>
      <c r="J53" s="71"/>
      <c r="K53" s="71"/>
      <c r="L53" s="71"/>
      <c r="M53" s="71"/>
      <c r="N53" s="71"/>
      <c r="O53" s="71"/>
      <c r="P53" s="71"/>
      <c r="Q53" s="71"/>
      <c r="R53" s="71"/>
      <c r="S53" s="71"/>
      <c r="T53" s="71"/>
      <c r="U53" s="71"/>
      <c r="V53" s="71"/>
      <c r="W53" s="71"/>
      <c r="X53" s="71"/>
      <c r="Y53" s="71"/>
      <c r="Z53" s="71"/>
      <c r="AA53" s="71"/>
      <c r="AB53" s="71"/>
      <c r="AC53" s="71"/>
    </row>
    <row r="54" spans="3:29" x14ac:dyDescent="0.3">
      <c r="C54"/>
      <c r="D54" s="71"/>
      <c r="E54" s="71"/>
      <c r="F54" s="71"/>
      <c r="G54" s="71"/>
      <c r="H54" s="71"/>
      <c r="I54" s="71"/>
      <c r="J54" s="71"/>
      <c r="K54" s="71"/>
      <c r="L54" s="71"/>
      <c r="M54" s="71"/>
      <c r="N54" s="71"/>
      <c r="O54" s="71"/>
      <c r="P54" s="71"/>
      <c r="Q54" s="71"/>
      <c r="R54" s="71"/>
      <c r="S54" s="71"/>
      <c r="T54" s="71"/>
      <c r="U54" s="71"/>
      <c r="V54" s="71"/>
      <c r="W54" s="71"/>
      <c r="X54" s="71"/>
      <c r="Y54" s="71"/>
      <c r="Z54" s="71"/>
      <c r="AA54" s="71"/>
      <c r="AB54" s="71"/>
      <c r="AC54" s="71"/>
    </row>
    <row r="55" spans="3:29" x14ac:dyDescent="0.3">
      <c r="C55"/>
      <c r="D55" s="71"/>
      <c r="E55" s="71"/>
      <c r="F55" s="71"/>
      <c r="G55" s="71"/>
      <c r="H55" s="71"/>
      <c r="I55" s="71"/>
      <c r="J55" s="71"/>
      <c r="K55" s="71"/>
      <c r="L55" s="71"/>
      <c r="M55" s="71"/>
      <c r="N55" s="71"/>
      <c r="O55" s="71"/>
      <c r="P55" s="71"/>
      <c r="Q55" s="71"/>
      <c r="R55" s="71"/>
      <c r="S55" s="71"/>
      <c r="T55" s="71"/>
      <c r="U55" s="71"/>
      <c r="V55" s="71"/>
      <c r="W55" s="71"/>
      <c r="X55" s="71"/>
      <c r="Y55" s="71"/>
      <c r="Z55" s="71"/>
      <c r="AA55" s="71"/>
      <c r="AB55" s="71"/>
      <c r="AC55" s="71"/>
    </row>
    <row r="56" spans="3:29" x14ac:dyDescent="0.3">
      <c r="C56"/>
      <c r="D56" s="71"/>
      <c r="E56" s="71"/>
      <c r="F56" s="71"/>
      <c r="G56" s="71"/>
      <c r="H56" s="71"/>
      <c r="I56" s="71"/>
      <c r="J56" s="71"/>
      <c r="K56" s="71"/>
      <c r="L56" s="71"/>
      <c r="M56" s="71"/>
      <c r="N56" s="71"/>
      <c r="O56" s="71"/>
      <c r="P56" s="71"/>
      <c r="Q56" s="71"/>
      <c r="R56" s="71"/>
      <c r="S56" s="71"/>
      <c r="T56" s="71"/>
      <c r="U56" s="71"/>
      <c r="V56" s="71"/>
      <c r="W56" s="71"/>
      <c r="X56" s="71"/>
      <c r="Y56" s="71"/>
      <c r="Z56" s="71"/>
      <c r="AA56" s="71"/>
      <c r="AB56" s="71"/>
      <c r="AC56" s="71"/>
    </row>
    <row r="57" spans="3:29" x14ac:dyDescent="0.3">
      <c r="C57" s="55"/>
      <c r="D57" s="71"/>
      <c r="E57" s="71"/>
      <c r="F57" s="71"/>
      <c r="G57" s="71"/>
      <c r="H57" s="71"/>
      <c r="I57" s="71"/>
      <c r="J57" s="71"/>
      <c r="K57" s="71"/>
      <c r="L57" s="71"/>
      <c r="M57" s="71"/>
      <c r="N57" s="71"/>
      <c r="O57" s="71"/>
      <c r="P57" s="71"/>
      <c r="Q57" s="71"/>
      <c r="R57" s="71"/>
      <c r="S57" s="71"/>
      <c r="T57" s="71"/>
      <c r="U57" s="71"/>
      <c r="V57" s="71"/>
      <c r="W57" s="71"/>
      <c r="X57" s="71"/>
      <c r="Y57" s="71"/>
      <c r="Z57" s="71"/>
      <c r="AA57" s="71"/>
      <c r="AB57" s="71"/>
      <c r="AC57" s="71"/>
    </row>
    <row r="58" spans="3:29" x14ac:dyDescent="0.3">
      <c r="C58" s="55"/>
      <c r="D58" s="71"/>
      <c r="E58" s="71"/>
      <c r="F58" s="71"/>
      <c r="G58" s="71"/>
      <c r="H58" s="71"/>
      <c r="I58" s="71"/>
      <c r="J58" s="71"/>
      <c r="K58" s="71"/>
      <c r="L58" s="71"/>
      <c r="M58" s="71"/>
      <c r="N58" s="71"/>
      <c r="O58" s="71"/>
      <c r="P58" s="71"/>
      <c r="Q58" s="71"/>
      <c r="R58" s="71"/>
      <c r="S58" s="71"/>
      <c r="T58" s="71"/>
      <c r="U58" s="71"/>
      <c r="V58" s="71"/>
      <c r="W58" s="71"/>
      <c r="X58" s="71"/>
      <c r="Y58" s="71"/>
      <c r="Z58" s="71"/>
      <c r="AA58" s="71"/>
      <c r="AB58" s="71"/>
      <c r="AC58" s="71"/>
    </row>
    <row r="59" spans="3:29" x14ac:dyDescent="0.3">
      <c r="C59"/>
      <c r="D59" s="71"/>
      <c r="E59" s="71"/>
      <c r="F59" s="71"/>
      <c r="G59" s="71"/>
      <c r="H59" s="71"/>
      <c r="I59" s="71"/>
      <c r="J59" s="71"/>
      <c r="K59" s="71"/>
      <c r="L59" s="71"/>
      <c r="M59" s="71"/>
      <c r="N59" s="71"/>
      <c r="O59" s="71"/>
      <c r="P59" s="71"/>
      <c r="Q59" s="71"/>
      <c r="R59" s="71"/>
      <c r="S59" s="71"/>
      <c r="T59" s="71"/>
      <c r="U59" s="71"/>
      <c r="V59" s="71"/>
      <c r="W59" s="71"/>
      <c r="X59" s="71"/>
      <c r="Y59" s="71"/>
      <c r="Z59" s="71"/>
      <c r="AA59" s="71"/>
      <c r="AB59" s="71"/>
      <c r="AC59" s="71"/>
    </row>
    <row r="60" spans="3:29" x14ac:dyDescent="0.3">
      <c r="C60"/>
      <c r="D60" s="71"/>
      <c r="E60" s="71"/>
      <c r="F60" s="71"/>
      <c r="G60" s="71"/>
      <c r="H60" s="71"/>
      <c r="I60" s="71"/>
      <c r="J60" s="71"/>
      <c r="K60" s="71"/>
      <c r="L60" s="71"/>
      <c r="M60" s="71"/>
      <c r="N60" s="71"/>
      <c r="O60" s="71"/>
      <c r="P60" s="71"/>
      <c r="Q60" s="71"/>
      <c r="R60" s="71"/>
      <c r="S60" s="71"/>
      <c r="T60" s="71"/>
      <c r="U60" s="71"/>
      <c r="V60" s="71"/>
      <c r="W60" s="71"/>
      <c r="X60" s="71"/>
      <c r="Y60" s="71"/>
      <c r="Z60" s="71"/>
      <c r="AA60" s="71"/>
      <c r="AB60" s="71"/>
      <c r="AC60" s="71"/>
    </row>
    <row r="61" spans="3:29" x14ac:dyDescent="0.3">
      <c r="C61"/>
      <c r="D61" s="71"/>
      <c r="E61" s="71"/>
      <c r="F61" s="71"/>
      <c r="G61" s="71"/>
      <c r="H61" s="71"/>
      <c r="I61" s="71"/>
      <c r="J61" s="71"/>
      <c r="K61" s="71"/>
      <c r="L61" s="71"/>
      <c r="M61" s="71"/>
      <c r="N61" s="71"/>
      <c r="O61" s="71"/>
      <c r="P61" s="71"/>
      <c r="Q61" s="71"/>
      <c r="R61" s="71"/>
      <c r="S61" s="71"/>
      <c r="T61" s="71"/>
      <c r="U61" s="71"/>
      <c r="V61" s="71"/>
      <c r="W61" s="71"/>
      <c r="X61" s="71"/>
      <c r="Y61" s="71"/>
      <c r="Z61" s="71"/>
      <c r="AA61" s="71"/>
      <c r="AB61" s="71"/>
      <c r="AC61" s="71"/>
    </row>
    <row r="62" spans="3:29" x14ac:dyDescent="0.3">
      <c r="C62" s="55"/>
      <c r="D62" s="71"/>
      <c r="E62" s="71"/>
      <c r="F62" s="71"/>
      <c r="G62" s="71"/>
      <c r="H62" s="71"/>
      <c r="I62" s="71"/>
      <c r="J62" s="71"/>
      <c r="K62" s="71"/>
      <c r="L62" s="71"/>
      <c r="M62" s="71"/>
      <c r="N62" s="71"/>
      <c r="O62" s="71"/>
      <c r="P62" s="71"/>
      <c r="Q62" s="71"/>
      <c r="R62" s="71"/>
      <c r="S62" s="71"/>
      <c r="T62" s="71"/>
      <c r="U62" s="71"/>
      <c r="V62" s="71"/>
      <c r="W62" s="71"/>
      <c r="X62" s="71"/>
      <c r="Y62" s="71"/>
      <c r="Z62" s="71"/>
      <c r="AA62" s="71"/>
      <c r="AB62" s="71"/>
      <c r="AC62" s="71"/>
    </row>
  </sheetData>
  <mergeCells count="17">
    <mergeCell ref="B33:C33"/>
    <mergeCell ref="B6:B10"/>
    <mergeCell ref="B11:B18"/>
    <mergeCell ref="B19:B21"/>
    <mergeCell ref="B23:B24"/>
    <mergeCell ref="B25:B31"/>
    <mergeCell ref="B32:C32"/>
    <mergeCell ref="B2:AE2"/>
    <mergeCell ref="B3:C5"/>
    <mergeCell ref="D3:AC3"/>
    <mergeCell ref="AD3:AD5"/>
    <mergeCell ref="AE3:AE5"/>
    <mergeCell ref="D4:H4"/>
    <mergeCell ref="I4:P4"/>
    <mergeCell ref="Q4:S4"/>
    <mergeCell ref="U4:V4"/>
    <mergeCell ref="W4:AC4"/>
  </mergeCells>
  <pageMargins left="0.78749999999999998" right="0.78749999999999998" top="1.05277777777778" bottom="1.05277777777778" header="0.78749999999999998" footer="0.78749999999999998"/>
  <pageSetup paperSize="9" firstPageNumber="0" orientation="portrait" r:id="rId1"/>
  <headerFooter>
    <oddHeader>&amp;C&amp;"Times New Roman,Regular"&amp;12&amp;A</oddHeader>
    <oddFooter>&amp;C&amp;"Times New Roman,Regular"&amp;12Página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F62"/>
  <sheetViews>
    <sheetView showGridLines="0" zoomScale="60" zoomScaleNormal="60" workbookViewId="0">
      <selection sqref="A1:XFD1048576"/>
    </sheetView>
  </sheetViews>
  <sheetFormatPr defaultRowHeight="14.4" x14ac:dyDescent="0.3"/>
  <cols>
    <col min="1" max="1" width="4.33203125" style="72" bestFit="1" customWidth="1"/>
    <col min="2" max="2" width="10.77734375" style="73" customWidth="1"/>
    <col min="3" max="3" width="10.77734375" style="72" customWidth="1"/>
    <col min="4" max="31" width="12.77734375" style="72" customWidth="1"/>
  </cols>
  <sheetData>
    <row r="1" spans="1:32" ht="29.25" customHeight="1" x14ac:dyDescent="0.3">
      <c r="A1" s="55"/>
      <c r="B1" s="56"/>
      <c r="C1" s="57"/>
      <c r="D1" s="58">
        <v>1</v>
      </c>
      <c r="E1" s="58">
        <v>2</v>
      </c>
      <c r="F1" s="58">
        <v>3</v>
      </c>
      <c r="G1" s="58">
        <v>4</v>
      </c>
      <c r="H1" s="58">
        <v>5</v>
      </c>
      <c r="I1" s="58">
        <v>6</v>
      </c>
      <c r="J1" s="58">
        <v>7</v>
      </c>
      <c r="K1" s="58">
        <v>8</v>
      </c>
      <c r="L1" s="58">
        <v>9</v>
      </c>
      <c r="M1" s="58">
        <v>10</v>
      </c>
      <c r="N1" s="58">
        <v>11</v>
      </c>
      <c r="O1" s="58">
        <v>12</v>
      </c>
      <c r="P1" s="58">
        <v>13</v>
      </c>
      <c r="Q1" s="58">
        <v>14</v>
      </c>
      <c r="R1" s="58">
        <v>15</v>
      </c>
      <c r="S1" s="58">
        <v>16</v>
      </c>
      <c r="T1" s="58">
        <v>17</v>
      </c>
      <c r="U1" s="58">
        <v>18</v>
      </c>
      <c r="V1" s="58">
        <v>19</v>
      </c>
      <c r="W1" s="58">
        <v>20</v>
      </c>
      <c r="X1" s="58">
        <v>21</v>
      </c>
      <c r="Y1" s="58">
        <v>22</v>
      </c>
      <c r="Z1" s="58">
        <v>23</v>
      </c>
      <c r="AA1" s="58">
        <v>24</v>
      </c>
      <c r="AB1" s="58">
        <v>25</v>
      </c>
      <c r="AC1" s="58">
        <v>26</v>
      </c>
      <c r="AD1" s="57"/>
      <c r="AE1" s="57"/>
      <c r="AF1" s="70"/>
    </row>
    <row r="2" spans="1:32" ht="15.75" customHeight="1" x14ac:dyDescent="0.3">
      <c r="A2" s="55"/>
      <c r="B2" s="122" t="s">
        <v>77</v>
      </c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  <c r="T2" s="122"/>
      <c r="U2" s="122"/>
      <c r="V2" s="122"/>
      <c r="W2" s="122"/>
      <c r="X2" s="122"/>
      <c r="Y2" s="122"/>
      <c r="Z2" s="122"/>
      <c r="AA2" s="122"/>
      <c r="AB2" s="122"/>
      <c r="AC2" s="122"/>
      <c r="AD2" s="122"/>
      <c r="AE2" s="122"/>
      <c r="AF2" s="70"/>
    </row>
    <row r="3" spans="1:32" ht="15.75" customHeight="1" x14ac:dyDescent="0.3">
      <c r="A3" s="55"/>
      <c r="B3" s="122" t="s">
        <v>0</v>
      </c>
      <c r="C3" s="122"/>
      <c r="D3" s="123" t="s">
        <v>49</v>
      </c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  <c r="Q3" s="123"/>
      <c r="R3" s="123"/>
      <c r="S3" s="123"/>
      <c r="T3" s="123"/>
      <c r="U3" s="123"/>
      <c r="V3" s="123"/>
      <c r="W3" s="123"/>
      <c r="X3" s="123"/>
      <c r="Y3" s="123"/>
      <c r="Z3" s="123"/>
      <c r="AA3" s="123"/>
      <c r="AB3" s="123"/>
      <c r="AC3" s="123"/>
      <c r="AD3" s="122" t="s">
        <v>50</v>
      </c>
      <c r="AE3" s="124" t="s">
        <v>3</v>
      </c>
      <c r="AF3" s="70"/>
    </row>
    <row r="4" spans="1:32" ht="31.5" customHeight="1" x14ac:dyDescent="0.3">
      <c r="A4" s="55"/>
      <c r="B4" s="122"/>
      <c r="C4" s="122"/>
      <c r="D4" s="127" t="s">
        <v>4</v>
      </c>
      <c r="E4" s="127"/>
      <c r="F4" s="127"/>
      <c r="G4" s="127"/>
      <c r="H4" s="127"/>
      <c r="I4" s="128" t="s">
        <v>5</v>
      </c>
      <c r="J4" s="129"/>
      <c r="K4" s="129"/>
      <c r="L4" s="129"/>
      <c r="M4" s="129"/>
      <c r="N4" s="129"/>
      <c r="O4" s="129"/>
      <c r="P4" s="130"/>
      <c r="Q4" s="131" t="s">
        <v>6</v>
      </c>
      <c r="R4" s="131"/>
      <c r="S4" s="131"/>
      <c r="T4" s="59" t="s">
        <v>7</v>
      </c>
      <c r="U4" s="132" t="s">
        <v>8</v>
      </c>
      <c r="V4" s="132"/>
      <c r="W4" s="133" t="s">
        <v>54</v>
      </c>
      <c r="X4" s="133"/>
      <c r="Y4" s="133"/>
      <c r="Z4" s="133"/>
      <c r="AA4" s="133"/>
      <c r="AB4" s="133"/>
      <c r="AC4" s="133"/>
      <c r="AD4" s="122"/>
      <c r="AE4" s="125"/>
      <c r="AF4" s="70"/>
    </row>
    <row r="5" spans="1:32" ht="16.2" x14ac:dyDescent="0.3">
      <c r="A5" s="55"/>
      <c r="B5" s="122"/>
      <c r="C5" s="122"/>
      <c r="D5" s="60" t="s">
        <v>10</v>
      </c>
      <c r="E5" s="60" t="s">
        <v>11</v>
      </c>
      <c r="F5" s="60" t="s">
        <v>55</v>
      </c>
      <c r="G5" s="60" t="s">
        <v>36</v>
      </c>
      <c r="H5" s="60" t="s">
        <v>14</v>
      </c>
      <c r="I5" s="61" t="s">
        <v>15</v>
      </c>
      <c r="J5" s="61" t="s">
        <v>16</v>
      </c>
      <c r="K5" s="61" t="s">
        <v>17</v>
      </c>
      <c r="L5" s="61" t="s">
        <v>18</v>
      </c>
      <c r="M5" s="61" t="s">
        <v>19</v>
      </c>
      <c r="N5" s="61" t="s">
        <v>56</v>
      </c>
      <c r="O5" s="61" t="s">
        <v>57</v>
      </c>
      <c r="P5" s="61" t="s">
        <v>22</v>
      </c>
      <c r="Q5" s="62" t="s">
        <v>58</v>
      </c>
      <c r="R5" s="62" t="s">
        <v>24</v>
      </c>
      <c r="S5" s="62" t="s">
        <v>25</v>
      </c>
      <c r="T5" s="59" t="s">
        <v>26</v>
      </c>
      <c r="U5" s="63" t="s">
        <v>27</v>
      </c>
      <c r="V5" s="63" t="s">
        <v>59</v>
      </c>
      <c r="W5" s="64" t="s">
        <v>29</v>
      </c>
      <c r="X5" s="64" t="s">
        <v>30</v>
      </c>
      <c r="Y5" s="64" t="s">
        <v>31</v>
      </c>
      <c r="Z5" s="64" t="s">
        <v>32</v>
      </c>
      <c r="AA5" s="64" t="s">
        <v>33</v>
      </c>
      <c r="AB5" s="64" t="s">
        <v>34</v>
      </c>
      <c r="AC5" s="64" t="s">
        <v>35</v>
      </c>
      <c r="AD5" s="122"/>
      <c r="AE5" s="126"/>
      <c r="AF5" s="70"/>
    </row>
    <row r="6" spans="1:32" ht="17.25" customHeight="1" x14ac:dyDescent="0.3">
      <c r="A6" s="58">
        <v>1</v>
      </c>
      <c r="B6" s="135" t="s">
        <v>4</v>
      </c>
      <c r="C6" s="60" t="s">
        <v>10</v>
      </c>
      <c r="D6" s="15">
        <v>0</v>
      </c>
      <c r="E6" s="16">
        <v>0</v>
      </c>
      <c r="F6" s="16"/>
      <c r="G6" s="16">
        <v>88.580603857510198</v>
      </c>
      <c r="H6" s="16"/>
      <c r="I6" s="17"/>
      <c r="J6" s="17"/>
      <c r="K6" s="17"/>
      <c r="L6" s="17"/>
      <c r="M6" s="17"/>
      <c r="N6" s="17"/>
      <c r="O6" s="17">
        <v>68.483129447114905</v>
      </c>
      <c r="P6" s="17"/>
      <c r="Q6" s="17">
        <v>40.831228523554401</v>
      </c>
      <c r="R6" s="17">
        <v>0.7692110197798</v>
      </c>
      <c r="S6" s="17">
        <v>3.6144195104776</v>
      </c>
      <c r="T6" s="17">
        <v>169.99998837468701</v>
      </c>
      <c r="U6" s="17"/>
      <c r="V6" s="17">
        <v>210.84438189145999</v>
      </c>
      <c r="W6" s="17"/>
      <c r="X6" s="17"/>
      <c r="Y6" s="17"/>
      <c r="Z6" s="17"/>
      <c r="AA6" s="17">
        <v>58.324582254412803</v>
      </c>
      <c r="AB6" s="17">
        <v>1.3957084226204</v>
      </c>
      <c r="AC6" s="17"/>
      <c r="AD6" s="18">
        <f t="shared" ref="AD6:AD16" si="0">SUM(D6:AC6)</f>
        <v>642.84325330161698</v>
      </c>
      <c r="AE6" s="19">
        <f t="shared" ref="AE6:AE31" si="1">AD6/$AD$32*100</f>
        <v>3.984784105675236</v>
      </c>
      <c r="AF6" s="70"/>
    </row>
    <row r="7" spans="1:32" ht="17.25" customHeight="1" x14ac:dyDescent="0.3">
      <c r="A7" s="58">
        <v>2</v>
      </c>
      <c r="B7" s="135"/>
      <c r="C7" s="60" t="s">
        <v>11</v>
      </c>
      <c r="D7" s="16"/>
      <c r="E7" s="15">
        <v>0</v>
      </c>
      <c r="F7" s="16"/>
      <c r="G7" s="16">
        <v>1.5290834303931999</v>
      </c>
      <c r="H7" s="16"/>
      <c r="I7" s="17"/>
      <c r="J7" s="17"/>
      <c r="K7" s="17"/>
      <c r="L7" s="17"/>
      <c r="M7" s="17"/>
      <c r="N7" s="17"/>
      <c r="O7" s="17">
        <v>3.6087575563118999</v>
      </c>
      <c r="P7" s="17"/>
      <c r="Q7" s="17">
        <v>1.3427144552188</v>
      </c>
      <c r="R7" s="17">
        <v>4.6780048900000003E-2</v>
      </c>
      <c r="S7" s="17">
        <v>0.24095109444599999</v>
      </c>
      <c r="T7" s="17">
        <v>19.164497657802599</v>
      </c>
      <c r="U7" s="17"/>
      <c r="V7" s="17">
        <v>0.2147011687706</v>
      </c>
      <c r="W7" s="17"/>
      <c r="X7" s="17"/>
      <c r="Y7" s="17"/>
      <c r="Z7" s="17"/>
      <c r="AA7" s="17">
        <v>6.9428006623409004</v>
      </c>
      <c r="AB7" s="17"/>
      <c r="AC7" s="17"/>
      <c r="AD7" s="18">
        <f t="shared" si="0"/>
        <v>33.090286074183993</v>
      </c>
      <c r="AE7" s="19">
        <f t="shared" si="1"/>
        <v>0.20511632551705167</v>
      </c>
      <c r="AF7" s="70"/>
    </row>
    <row r="8" spans="1:32" ht="17.25" customHeight="1" x14ac:dyDescent="0.3">
      <c r="A8" s="58">
        <v>3</v>
      </c>
      <c r="B8" s="135"/>
      <c r="C8" s="60" t="s">
        <v>55</v>
      </c>
      <c r="D8" s="16"/>
      <c r="E8" s="16"/>
      <c r="F8" s="15">
        <v>0</v>
      </c>
      <c r="G8" s="16">
        <v>15.9501988972111</v>
      </c>
      <c r="H8" s="16"/>
      <c r="I8" s="17"/>
      <c r="J8" s="17"/>
      <c r="K8" s="17"/>
      <c r="L8" s="17"/>
      <c r="M8" s="17"/>
      <c r="N8" s="17"/>
      <c r="O8" s="17">
        <v>8.3457337376105105</v>
      </c>
      <c r="P8" s="17"/>
      <c r="Q8" s="17">
        <v>6.7475969860443001</v>
      </c>
      <c r="R8" s="17">
        <v>0.3245215274296</v>
      </c>
      <c r="S8" s="17">
        <v>1.3719066139789</v>
      </c>
      <c r="T8" s="17">
        <v>14.0418187753891</v>
      </c>
      <c r="U8" s="17"/>
      <c r="V8" s="17">
        <v>2.2266323748907002</v>
      </c>
      <c r="W8" s="17"/>
      <c r="X8" s="17"/>
      <c r="Y8" s="17"/>
      <c r="Z8" s="17"/>
      <c r="AA8" s="17">
        <v>2.7933301530332</v>
      </c>
      <c r="AB8" s="17"/>
      <c r="AC8" s="17"/>
      <c r="AD8" s="18">
        <f t="shared" si="0"/>
        <v>51.801739065587405</v>
      </c>
      <c r="AE8" s="19">
        <f t="shared" si="1"/>
        <v>0.3211027655882368</v>
      </c>
      <c r="AF8" s="70"/>
    </row>
    <row r="9" spans="1:32" ht="17.25" customHeight="1" x14ac:dyDescent="0.3">
      <c r="A9" s="58">
        <v>4</v>
      </c>
      <c r="B9" s="135"/>
      <c r="C9" s="60" t="s">
        <v>36</v>
      </c>
      <c r="D9" s="16"/>
      <c r="E9" s="16"/>
      <c r="F9" s="16">
        <v>-21.6807452920374</v>
      </c>
      <c r="G9" s="15">
        <v>0</v>
      </c>
      <c r="H9" s="16"/>
      <c r="I9" s="17"/>
      <c r="J9" s="17"/>
      <c r="K9" s="17">
        <v>-3.6867860270999998E-3</v>
      </c>
      <c r="L9" s="17"/>
      <c r="M9" s="17"/>
      <c r="N9" s="17">
        <v>-0.60257018688120001</v>
      </c>
      <c r="O9" s="17">
        <v>-214.12428446491799</v>
      </c>
      <c r="P9" s="17"/>
      <c r="Q9" s="17">
        <v>24.027073881696701</v>
      </c>
      <c r="R9" s="17">
        <v>-4.4010655882718002</v>
      </c>
      <c r="S9" s="17">
        <v>1.3994371771869001</v>
      </c>
      <c r="T9" s="17">
        <v>24.760002356146</v>
      </c>
      <c r="U9" s="17"/>
      <c r="V9" s="17">
        <v>37.7194123790673</v>
      </c>
      <c r="W9" s="17"/>
      <c r="X9" s="17"/>
      <c r="Y9" s="17"/>
      <c r="Z9" s="17"/>
      <c r="AA9" s="17">
        <v>12.270956938228</v>
      </c>
      <c r="AB9" s="17"/>
      <c r="AC9" s="17"/>
      <c r="AD9" s="18">
        <f t="shared" si="0"/>
        <v>-140.63546958581054</v>
      </c>
      <c r="AE9" s="19">
        <f t="shared" si="1"/>
        <v>-0.87175525452201452</v>
      </c>
      <c r="AF9" s="70"/>
    </row>
    <row r="10" spans="1:32" ht="17.25" customHeight="1" x14ac:dyDescent="0.3">
      <c r="A10" s="58">
        <v>5</v>
      </c>
      <c r="B10" s="135"/>
      <c r="C10" s="60" t="s">
        <v>14</v>
      </c>
      <c r="D10" s="16"/>
      <c r="E10" s="16"/>
      <c r="F10" s="16"/>
      <c r="G10" s="16"/>
      <c r="H10" s="15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8">
        <f t="shared" si="0"/>
        <v>0</v>
      </c>
      <c r="AE10" s="19">
        <f t="shared" si="1"/>
        <v>0</v>
      </c>
      <c r="AF10" s="70"/>
    </row>
    <row r="11" spans="1:32" ht="17.25" customHeight="1" x14ac:dyDescent="0.3">
      <c r="A11" s="58">
        <v>6</v>
      </c>
      <c r="B11" s="136" t="s">
        <v>5</v>
      </c>
      <c r="C11" s="61" t="s">
        <v>15</v>
      </c>
      <c r="D11" s="17"/>
      <c r="E11" s="17"/>
      <c r="F11" s="17"/>
      <c r="G11" s="17">
        <v>0.21261554713809999</v>
      </c>
      <c r="H11" s="17"/>
      <c r="I11" s="76">
        <v>0</v>
      </c>
      <c r="J11" s="44">
        <v>0</v>
      </c>
      <c r="K11" s="44"/>
      <c r="L11" s="44"/>
      <c r="M11" s="44"/>
      <c r="N11" s="44"/>
      <c r="O11" s="44">
        <v>0.51796019390620096</v>
      </c>
      <c r="P11" s="44"/>
      <c r="Q11" s="17">
        <v>0.11827594556480001</v>
      </c>
      <c r="R11" s="17"/>
      <c r="S11" s="17">
        <v>0.11483194416210001</v>
      </c>
      <c r="T11" s="17">
        <v>0.32435944243749998</v>
      </c>
      <c r="U11" s="17"/>
      <c r="V11" s="17">
        <v>0.40327609447680002</v>
      </c>
      <c r="W11" s="17"/>
      <c r="X11" s="17"/>
      <c r="Y11" s="17"/>
      <c r="Z11" s="17"/>
      <c r="AA11" s="17">
        <v>1.2636384037021999</v>
      </c>
      <c r="AB11" s="17"/>
      <c r="AC11" s="17"/>
      <c r="AD11" s="18">
        <f t="shared" si="0"/>
        <v>2.954957571387701</v>
      </c>
      <c r="AE11" s="19">
        <f t="shared" si="1"/>
        <v>1.8316857029976066E-2</v>
      </c>
      <c r="AF11" s="70"/>
    </row>
    <row r="12" spans="1:32" ht="17.25" customHeight="1" x14ac:dyDescent="0.3">
      <c r="A12" s="58">
        <v>7</v>
      </c>
      <c r="B12" s="137"/>
      <c r="C12" s="61" t="s">
        <v>16</v>
      </c>
      <c r="D12" s="17"/>
      <c r="E12" s="17"/>
      <c r="F12" s="17"/>
      <c r="G12" s="17">
        <v>8.5214814715999995E-3</v>
      </c>
      <c r="H12" s="17"/>
      <c r="I12" s="44"/>
      <c r="J12" s="76">
        <v>0</v>
      </c>
      <c r="K12" s="44"/>
      <c r="L12" s="44"/>
      <c r="M12" s="44"/>
      <c r="N12" s="44"/>
      <c r="O12" s="44">
        <v>0.15243888770030001</v>
      </c>
      <c r="P12" s="44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>
        <v>0.2304971817858</v>
      </c>
      <c r="AB12" s="17"/>
      <c r="AC12" s="17"/>
      <c r="AD12" s="18">
        <f t="shared" si="0"/>
        <v>0.39145755095770002</v>
      </c>
      <c r="AE12" s="19">
        <f t="shared" si="1"/>
        <v>2.4265228251075946E-3</v>
      </c>
      <c r="AF12" s="70"/>
    </row>
    <row r="13" spans="1:32" ht="17.25" customHeight="1" x14ac:dyDescent="0.3">
      <c r="A13" s="58">
        <v>8</v>
      </c>
      <c r="B13" s="137"/>
      <c r="C13" s="61" t="s">
        <v>17</v>
      </c>
      <c r="D13" s="17"/>
      <c r="E13" s="17"/>
      <c r="F13" s="17"/>
      <c r="G13" s="17"/>
      <c r="H13" s="17"/>
      <c r="I13" s="44"/>
      <c r="J13" s="44"/>
      <c r="K13" s="76">
        <v>0</v>
      </c>
      <c r="L13" s="44"/>
      <c r="M13" s="44"/>
      <c r="N13" s="44"/>
      <c r="O13" s="44">
        <v>3.1801795028799998E-2</v>
      </c>
      <c r="P13" s="44"/>
      <c r="Q13" s="17">
        <v>7.6833097672500003E-2</v>
      </c>
      <c r="R13" s="17"/>
      <c r="S13" s="17"/>
      <c r="T13" s="17"/>
      <c r="U13" s="17"/>
      <c r="V13" s="17"/>
      <c r="W13" s="17"/>
      <c r="X13" s="17"/>
      <c r="Y13" s="17"/>
      <c r="Z13" s="17"/>
      <c r="AA13" s="17">
        <v>0.52242606014909998</v>
      </c>
      <c r="AB13" s="17"/>
      <c r="AC13" s="17"/>
      <c r="AD13" s="18">
        <f t="shared" si="0"/>
        <v>0.63106095285039998</v>
      </c>
      <c r="AE13" s="19">
        <f t="shared" si="1"/>
        <v>3.9117493132508514E-3</v>
      </c>
      <c r="AF13" s="70"/>
    </row>
    <row r="14" spans="1:32" ht="17.25" customHeight="1" x14ac:dyDescent="0.3">
      <c r="A14" s="58">
        <v>9</v>
      </c>
      <c r="B14" s="137"/>
      <c r="C14" s="61" t="s">
        <v>18</v>
      </c>
      <c r="D14" s="17"/>
      <c r="E14" s="17"/>
      <c r="F14" s="17"/>
      <c r="G14" s="17">
        <v>29.844984623903301</v>
      </c>
      <c r="H14" s="17"/>
      <c r="I14" s="44"/>
      <c r="J14" s="44"/>
      <c r="K14" s="44"/>
      <c r="L14" s="77">
        <v>0</v>
      </c>
      <c r="M14" s="78">
        <v>0</v>
      </c>
      <c r="N14" s="78"/>
      <c r="O14" s="78">
        <v>1.4961817785621001</v>
      </c>
      <c r="P14" s="78"/>
      <c r="Q14" s="17">
        <v>1.9883851403163</v>
      </c>
      <c r="R14" s="17">
        <v>0.23353159850319999</v>
      </c>
      <c r="S14" s="17"/>
      <c r="T14" s="17">
        <v>14.881701386536699</v>
      </c>
      <c r="U14" s="17"/>
      <c r="V14" s="17">
        <v>9.0841597302861992</v>
      </c>
      <c r="W14" s="17"/>
      <c r="X14" s="17"/>
      <c r="Y14" s="17"/>
      <c r="Z14" s="17"/>
      <c r="AA14" s="17">
        <v>32.988277780185499</v>
      </c>
      <c r="AB14" s="17"/>
      <c r="AC14" s="17"/>
      <c r="AD14" s="18">
        <f t="shared" si="0"/>
        <v>90.517222038293298</v>
      </c>
      <c r="AE14" s="19">
        <f t="shared" si="1"/>
        <v>0.56108792589106271</v>
      </c>
      <c r="AF14" s="70"/>
    </row>
    <row r="15" spans="1:32" ht="17.25" customHeight="1" x14ac:dyDescent="0.3">
      <c r="A15" s="58">
        <v>10</v>
      </c>
      <c r="B15" s="137"/>
      <c r="C15" s="61" t="s">
        <v>19</v>
      </c>
      <c r="D15" s="17"/>
      <c r="E15" s="17"/>
      <c r="F15" s="17"/>
      <c r="G15" s="17">
        <v>0.83968069658019995</v>
      </c>
      <c r="H15" s="17"/>
      <c r="I15" s="44"/>
      <c r="J15" s="44"/>
      <c r="K15" s="44"/>
      <c r="L15" s="78"/>
      <c r="M15" s="77">
        <v>0</v>
      </c>
      <c r="N15" s="78"/>
      <c r="O15" s="78">
        <v>0.34378818112609999</v>
      </c>
      <c r="P15" s="78"/>
      <c r="Q15" s="17">
        <v>0.42356646868969999</v>
      </c>
      <c r="R15" s="17"/>
      <c r="S15" s="17"/>
      <c r="T15" s="17">
        <v>5.0006997688594002</v>
      </c>
      <c r="U15" s="17"/>
      <c r="V15" s="17">
        <v>0.1185629632704</v>
      </c>
      <c r="W15" s="17"/>
      <c r="X15" s="17"/>
      <c r="Y15" s="17"/>
      <c r="Z15" s="17"/>
      <c r="AA15" s="17">
        <v>0.63523992951399999</v>
      </c>
      <c r="AB15" s="17"/>
      <c r="AC15" s="17"/>
      <c r="AD15" s="18">
        <f t="shared" si="0"/>
        <v>7.3615380080398003</v>
      </c>
      <c r="AE15" s="19">
        <f t="shared" si="1"/>
        <v>4.5631869817567783E-2</v>
      </c>
      <c r="AF15" s="70"/>
    </row>
    <row r="16" spans="1:32" ht="17.25" customHeight="1" x14ac:dyDescent="0.3">
      <c r="A16" s="58">
        <v>11</v>
      </c>
      <c r="B16" s="137"/>
      <c r="C16" s="61" t="s">
        <v>56</v>
      </c>
      <c r="D16" s="17"/>
      <c r="E16" s="17"/>
      <c r="F16" s="17"/>
      <c r="G16" s="17">
        <v>0.81330641091900002</v>
      </c>
      <c r="H16" s="17"/>
      <c r="I16" s="44"/>
      <c r="J16" s="44"/>
      <c r="K16" s="44"/>
      <c r="L16" s="78"/>
      <c r="M16" s="78"/>
      <c r="N16" s="77">
        <v>0</v>
      </c>
      <c r="O16" s="78">
        <v>0.17215009602020001</v>
      </c>
      <c r="P16" s="78"/>
      <c r="Q16" s="17">
        <v>0.25049522789209999</v>
      </c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8">
        <f t="shared" si="0"/>
        <v>1.2359517348313001</v>
      </c>
      <c r="AE16" s="19">
        <f t="shared" si="1"/>
        <v>7.6612779290175211E-3</v>
      </c>
      <c r="AF16" s="70"/>
    </row>
    <row r="17" spans="1:32" ht="17.25" customHeight="1" x14ac:dyDescent="0.3">
      <c r="A17" s="58">
        <v>12</v>
      </c>
      <c r="B17" s="137"/>
      <c r="C17" s="61" t="s">
        <v>57</v>
      </c>
      <c r="D17" s="17"/>
      <c r="E17" s="17"/>
      <c r="F17" s="17">
        <v>335.33439635229502</v>
      </c>
      <c r="G17" s="17">
        <v>1437.5755092710999</v>
      </c>
      <c r="H17" s="17"/>
      <c r="I17" s="44"/>
      <c r="J17" s="44"/>
      <c r="K17" s="44">
        <v>8.4028129864913002</v>
      </c>
      <c r="L17" s="78"/>
      <c r="M17" s="78"/>
      <c r="N17" s="78">
        <v>11.4909518949784</v>
      </c>
      <c r="O17" s="77">
        <v>0</v>
      </c>
      <c r="P17" s="78"/>
      <c r="Q17" s="17">
        <v>5989.8597877433904</v>
      </c>
      <c r="R17" s="17">
        <v>115.12762973427699</v>
      </c>
      <c r="S17" s="17">
        <v>3692.5826734340599</v>
      </c>
      <c r="T17" s="17">
        <v>4491.4090615319201</v>
      </c>
      <c r="U17" s="17"/>
      <c r="V17" s="17">
        <v>318.939570907524</v>
      </c>
      <c r="W17" s="17"/>
      <c r="X17" s="17"/>
      <c r="Y17" s="17"/>
      <c r="Z17" s="17"/>
      <c r="AA17" s="17">
        <v>172.030165872715</v>
      </c>
      <c r="AB17" s="17">
        <v>23.099502678583001</v>
      </c>
      <c r="AC17" s="17">
        <v>0</v>
      </c>
      <c r="AD17" s="18">
        <f t="shared" ref="AD17:AD31" si="2">SUM(D17:AC17)</f>
        <v>16595.852062407332</v>
      </c>
      <c r="AE17" s="19">
        <f t="shared" si="1"/>
        <v>102.8724921336154</v>
      </c>
      <c r="AF17" s="70"/>
    </row>
    <row r="18" spans="1:32" ht="17.25" customHeight="1" x14ac:dyDescent="0.3">
      <c r="A18" s="58">
        <v>13</v>
      </c>
      <c r="B18" s="138"/>
      <c r="C18" s="61" t="s">
        <v>22</v>
      </c>
      <c r="D18" s="17"/>
      <c r="E18" s="17"/>
      <c r="F18" s="17"/>
      <c r="G18" s="17"/>
      <c r="H18" s="17"/>
      <c r="I18" s="44"/>
      <c r="J18" s="44"/>
      <c r="K18" s="44"/>
      <c r="L18" s="78"/>
      <c r="M18" s="78"/>
      <c r="N18" s="78"/>
      <c r="O18" s="78"/>
      <c r="P18" s="7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8">
        <f t="shared" si="2"/>
        <v>0</v>
      </c>
      <c r="AE18" s="19">
        <f t="shared" si="1"/>
        <v>0</v>
      </c>
      <c r="AF18" s="70"/>
    </row>
    <row r="19" spans="1:32" ht="17.25" customHeight="1" x14ac:dyDescent="0.3">
      <c r="A19" s="58">
        <v>14</v>
      </c>
      <c r="B19" s="139" t="s">
        <v>37</v>
      </c>
      <c r="C19" s="62" t="s">
        <v>58</v>
      </c>
      <c r="D19" s="17"/>
      <c r="E19" s="17"/>
      <c r="F19" s="17">
        <v>-21.363478176101498</v>
      </c>
      <c r="G19" s="17">
        <v>-60.716538361857801</v>
      </c>
      <c r="H19" s="17"/>
      <c r="I19" s="17"/>
      <c r="J19" s="17"/>
      <c r="K19" s="17">
        <v>-0.10608073159170001</v>
      </c>
      <c r="L19" s="17"/>
      <c r="M19" s="17"/>
      <c r="N19" s="17">
        <v>-1.9173730985277999</v>
      </c>
      <c r="O19" s="17">
        <v>-1409.8245076230301</v>
      </c>
      <c r="P19" s="17"/>
      <c r="Q19" s="26">
        <v>0</v>
      </c>
      <c r="R19" s="27">
        <v>0</v>
      </c>
      <c r="S19" s="27">
        <v>0</v>
      </c>
      <c r="T19" s="17">
        <v>380.74908050271398</v>
      </c>
      <c r="U19" s="17"/>
      <c r="V19" s="17">
        <v>12.9851824591087</v>
      </c>
      <c r="W19" s="17"/>
      <c r="X19" s="17"/>
      <c r="Y19" s="17"/>
      <c r="Z19" s="17"/>
      <c r="AA19" s="17">
        <v>10.831486764105099</v>
      </c>
      <c r="AB19" s="17">
        <v>3.1911933313767999</v>
      </c>
      <c r="AC19" s="17">
        <v>0</v>
      </c>
      <c r="AD19" s="18">
        <f t="shared" si="2"/>
        <v>-1086.1710349338043</v>
      </c>
      <c r="AE19" s="19">
        <f t="shared" si="1"/>
        <v>-6.7328342544155273</v>
      </c>
      <c r="AF19" s="70"/>
    </row>
    <row r="20" spans="1:32" ht="17.25" customHeight="1" x14ac:dyDescent="0.3">
      <c r="A20" s="58">
        <v>15</v>
      </c>
      <c r="B20" s="139"/>
      <c r="C20" s="62" t="s">
        <v>24</v>
      </c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27"/>
      <c r="R20" s="26"/>
      <c r="S20" s="2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8">
        <f t="shared" si="2"/>
        <v>0</v>
      </c>
      <c r="AE20" s="19">
        <f t="shared" si="1"/>
        <v>0</v>
      </c>
      <c r="AF20" s="70"/>
    </row>
    <row r="21" spans="1:32" ht="17.25" customHeight="1" x14ac:dyDescent="0.3">
      <c r="A21" s="58">
        <v>16</v>
      </c>
      <c r="B21" s="139"/>
      <c r="C21" s="62" t="s">
        <v>25</v>
      </c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27"/>
      <c r="R21" s="27"/>
      <c r="S21" s="26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8">
        <f t="shared" si="2"/>
        <v>0</v>
      </c>
      <c r="AE21" s="19">
        <f t="shared" si="1"/>
        <v>0</v>
      </c>
      <c r="AF21" s="70"/>
    </row>
    <row r="22" spans="1:32" ht="56.25" customHeight="1" x14ac:dyDescent="0.3">
      <c r="A22" s="58">
        <v>17</v>
      </c>
      <c r="B22" s="83" t="s">
        <v>7</v>
      </c>
      <c r="C22" s="59" t="s">
        <v>26</v>
      </c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30">
        <v>0</v>
      </c>
      <c r="U22" s="17"/>
      <c r="V22" s="17"/>
      <c r="W22" s="17"/>
      <c r="X22" s="17"/>
      <c r="Y22" s="17"/>
      <c r="Z22" s="17"/>
      <c r="AA22" s="17"/>
      <c r="AB22" s="17"/>
      <c r="AC22" s="17"/>
      <c r="AD22" s="18">
        <f t="shared" si="2"/>
        <v>0</v>
      </c>
      <c r="AE22" s="19">
        <f t="shared" si="1"/>
        <v>0</v>
      </c>
      <c r="AF22" s="70"/>
    </row>
    <row r="23" spans="1:32" ht="39" customHeight="1" x14ac:dyDescent="0.3">
      <c r="A23" s="58">
        <v>18</v>
      </c>
      <c r="B23" s="140" t="s">
        <v>38</v>
      </c>
      <c r="C23" s="63" t="s">
        <v>27</v>
      </c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>
        <v>0</v>
      </c>
      <c r="U23" s="31">
        <v>0</v>
      </c>
      <c r="V23" s="32">
        <v>0</v>
      </c>
      <c r="W23" s="17"/>
      <c r="X23" s="17"/>
      <c r="Y23" s="17"/>
      <c r="Z23" s="17"/>
      <c r="AA23" s="17"/>
      <c r="AB23" s="17"/>
      <c r="AC23" s="17"/>
      <c r="AD23" s="18">
        <f t="shared" si="2"/>
        <v>0</v>
      </c>
      <c r="AE23" s="19">
        <f t="shared" si="1"/>
        <v>0</v>
      </c>
      <c r="AF23" s="70"/>
    </row>
    <row r="24" spans="1:32" ht="39" customHeight="1" x14ac:dyDescent="0.3">
      <c r="A24" s="58">
        <v>19</v>
      </c>
      <c r="B24" s="140"/>
      <c r="C24" s="63" t="s">
        <v>59</v>
      </c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>
        <v>0</v>
      </c>
      <c r="P24" s="17"/>
      <c r="Q24" s="17"/>
      <c r="R24" s="17"/>
      <c r="S24" s="17"/>
      <c r="T24" s="17"/>
      <c r="U24" s="32"/>
      <c r="V24" s="31">
        <v>0</v>
      </c>
      <c r="W24" s="17"/>
      <c r="X24" s="17"/>
      <c r="Y24" s="17"/>
      <c r="Z24" s="17"/>
      <c r="AA24" s="17">
        <v>0</v>
      </c>
      <c r="AB24" s="17"/>
      <c r="AC24" s="17"/>
      <c r="AD24" s="18">
        <f t="shared" si="2"/>
        <v>0</v>
      </c>
      <c r="AE24" s="19">
        <f t="shared" si="1"/>
        <v>0</v>
      </c>
      <c r="AF24" s="70"/>
    </row>
    <row r="25" spans="1:32" ht="46.5" customHeight="1" x14ac:dyDescent="0.3">
      <c r="A25" s="58">
        <v>20</v>
      </c>
      <c r="B25" s="141" t="s">
        <v>54</v>
      </c>
      <c r="C25" s="66" t="s">
        <v>29</v>
      </c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>
        <v>-0.6878464808368</v>
      </c>
      <c r="P25" s="17"/>
      <c r="Q25" s="17"/>
      <c r="R25" s="17"/>
      <c r="S25" s="17"/>
      <c r="T25" s="17">
        <v>0</v>
      </c>
      <c r="U25" s="17"/>
      <c r="V25" s="17">
        <v>0</v>
      </c>
      <c r="W25" s="33">
        <v>0</v>
      </c>
      <c r="X25" s="34">
        <v>0</v>
      </c>
      <c r="Y25" s="34"/>
      <c r="Z25" s="34"/>
      <c r="AA25" s="34"/>
      <c r="AB25" s="34"/>
      <c r="AC25" s="34"/>
      <c r="AD25" s="18">
        <f t="shared" si="2"/>
        <v>-0.6878464808368</v>
      </c>
      <c r="AE25" s="19">
        <f t="shared" si="1"/>
        <v>-4.2637450263433166E-3</v>
      </c>
      <c r="AF25" s="70"/>
    </row>
    <row r="26" spans="1:32" ht="17.25" customHeight="1" x14ac:dyDescent="0.3">
      <c r="A26" s="58">
        <v>21</v>
      </c>
      <c r="B26" s="141"/>
      <c r="C26" s="66" t="s">
        <v>30</v>
      </c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34"/>
      <c r="X26" s="33">
        <v>0</v>
      </c>
      <c r="Y26" s="34"/>
      <c r="Z26" s="34"/>
      <c r="AA26" s="34">
        <v>0</v>
      </c>
      <c r="AB26" s="34"/>
      <c r="AC26" s="34"/>
      <c r="AD26" s="18">
        <f t="shared" si="2"/>
        <v>0</v>
      </c>
      <c r="AE26" s="19">
        <f t="shared" si="1"/>
        <v>0</v>
      </c>
      <c r="AF26" s="70"/>
    </row>
    <row r="27" spans="1:32" ht="17.25" customHeight="1" x14ac:dyDescent="0.3">
      <c r="A27" s="58">
        <v>22</v>
      </c>
      <c r="B27" s="141"/>
      <c r="C27" s="66" t="s">
        <v>31</v>
      </c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34"/>
      <c r="X27" s="34"/>
      <c r="Y27" s="33">
        <v>0</v>
      </c>
      <c r="Z27" s="34"/>
      <c r="AA27" s="34"/>
      <c r="AB27" s="34"/>
      <c r="AC27" s="34"/>
      <c r="AD27" s="18">
        <f t="shared" si="2"/>
        <v>0</v>
      </c>
      <c r="AE27" s="19">
        <f t="shared" si="1"/>
        <v>0</v>
      </c>
      <c r="AF27" s="70"/>
    </row>
    <row r="28" spans="1:32" ht="17.25" customHeight="1" x14ac:dyDescent="0.3">
      <c r="A28" s="58">
        <v>23</v>
      </c>
      <c r="B28" s="141"/>
      <c r="C28" s="66" t="s">
        <v>32</v>
      </c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34"/>
      <c r="X28" s="34"/>
      <c r="Y28" s="34"/>
      <c r="Z28" s="33">
        <v>0</v>
      </c>
      <c r="AA28" s="34"/>
      <c r="AB28" s="34"/>
      <c r="AC28" s="34"/>
      <c r="AD28" s="18">
        <f t="shared" si="2"/>
        <v>0</v>
      </c>
      <c r="AE28" s="19">
        <f t="shared" si="1"/>
        <v>0</v>
      </c>
      <c r="AF28" s="70"/>
    </row>
    <row r="29" spans="1:32" ht="17.25" customHeight="1" x14ac:dyDescent="0.3">
      <c r="A29" s="58">
        <v>24</v>
      </c>
      <c r="B29" s="141"/>
      <c r="C29" s="66" t="s">
        <v>33</v>
      </c>
      <c r="D29" s="17"/>
      <c r="E29" s="17"/>
      <c r="F29" s="17">
        <v>-16.592561891184999</v>
      </c>
      <c r="G29" s="17">
        <v>-2.2187132452913998</v>
      </c>
      <c r="H29" s="17"/>
      <c r="I29" s="17"/>
      <c r="J29" s="17"/>
      <c r="K29" s="17"/>
      <c r="L29" s="17"/>
      <c r="M29" s="17"/>
      <c r="N29" s="17">
        <v>-0.57754455324489995</v>
      </c>
      <c r="O29" s="17"/>
      <c r="P29" s="17"/>
      <c r="Q29" s="17"/>
      <c r="R29" s="17"/>
      <c r="S29" s="17"/>
      <c r="T29" s="17">
        <v>0</v>
      </c>
      <c r="U29" s="17"/>
      <c r="V29" s="17">
        <v>0</v>
      </c>
      <c r="W29" s="34"/>
      <c r="X29" s="34"/>
      <c r="Y29" s="34"/>
      <c r="Z29" s="34"/>
      <c r="AA29" s="33">
        <v>0</v>
      </c>
      <c r="AB29" s="34">
        <v>0</v>
      </c>
      <c r="AC29" s="34"/>
      <c r="AD29" s="18">
        <f t="shared" si="2"/>
        <v>-19.388819689721299</v>
      </c>
      <c r="AE29" s="19">
        <f t="shared" si="1"/>
        <v>-0.12018522420605476</v>
      </c>
      <c r="AF29" s="70"/>
    </row>
    <row r="30" spans="1:32" ht="17.25" customHeight="1" x14ac:dyDescent="0.3">
      <c r="A30" s="58">
        <v>25</v>
      </c>
      <c r="B30" s="141"/>
      <c r="C30" s="66" t="s">
        <v>34</v>
      </c>
      <c r="D30" s="17"/>
      <c r="E30" s="17"/>
      <c r="F30" s="17">
        <v>-5.1024441077614</v>
      </c>
      <c r="G30" s="17">
        <v>-1.2396672845384</v>
      </c>
      <c r="H30" s="17"/>
      <c r="I30" s="17"/>
      <c r="J30" s="17"/>
      <c r="K30" s="17"/>
      <c r="L30" s="17"/>
      <c r="M30" s="17"/>
      <c r="N30" s="17">
        <v>-0.3298253673705</v>
      </c>
      <c r="O30" s="17">
        <v>-40.593613206904102</v>
      </c>
      <c r="P30" s="17"/>
      <c r="Q30" s="17">
        <v>-8.2066695887200003E-2</v>
      </c>
      <c r="R30" s="17"/>
      <c r="S30" s="17"/>
      <c r="T30" s="17">
        <v>0</v>
      </c>
      <c r="U30" s="17"/>
      <c r="V30" s="17">
        <v>0</v>
      </c>
      <c r="W30" s="34"/>
      <c r="X30" s="34"/>
      <c r="Y30" s="34"/>
      <c r="Z30" s="34"/>
      <c r="AA30" s="34"/>
      <c r="AB30" s="33">
        <v>0</v>
      </c>
      <c r="AC30" s="34"/>
      <c r="AD30" s="18">
        <f t="shared" si="2"/>
        <v>-47.347616662461604</v>
      </c>
      <c r="AE30" s="19">
        <f t="shared" si="1"/>
        <v>-0.29349305503196821</v>
      </c>
      <c r="AF30" s="70"/>
    </row>
    <row r="31" spans="1:32" ht="17.25" customHeight="1" x14ac:dyDescent="0.3">
      <c r="A31" s="58">
        <v>26</v>
      </c>
      <c r="B31" s="141"/>
      <c r="C31" s="66" t="s">
        <v>35</v>
      </c>
      <c r="D31" s="17">
        <v>0</v>
      </c>
      <c r="E31" s="17">
        <v>0</v>
      </c>
      <c r="F31" s="17">
        <v>0</v>
      </c>
      <c r="G31" s="17">
        <v>0</v>
      </c>
      <c r="H31" s="17"/>
      <c r="I31" s="17"/>
      <c r="J31" s="17"/>
      <c r="K31" s="17"/>
      <c r="L31" s="17"/>
      <c r="M31" s="17"/>
      <c r="N31" s="17"/>
      <c r="O31" s="17">
        <v>0</v>
      </c>
      <c r="P31" s="17"/>
      <c r="Q31" s="17">
        <v>0</v>
      </c>
      <c r="R31" s="17"/>
      <c r="S31" s="17"/>
      <c r="T31" s="17">
        <v>0</v>
      </c>
      <c r="U31" s="17">
        <v>0</v>
      </c>
      <c r="V31" s="17"/>
      <c r="W31" s="34"/>
      <c r="X31" s="34"/>
      <c r="Y31" s="34"/>
      <c r="Z31" s="34"/>
      <c r="AA31" s="34"/>
      <c r="AB31" s="34">
        <v>0</v>
      </c>
      <c r="AC31" s="33"/>
      <c r="AD31" s="18">
        <f t="shared" si="2"/>
        <v>0</v>
      </c>
      <c r="AE31" s="19">
        <f t="shared" si="1"/>
        <v>0</v>
      </c>
      <c r="AF31" s="70"/>
    </row>
    <row r="32" spans="1:32" ht="51" customHeight="1" x14ac:dyDescent="0.3">
      <c r="A32" s="55"/>
      <c r="B32" s="142" t="s">
        <v>51</v>
      </c>
      <c r="C32" s="142"/>
      <c r="D32" s="35">
        <f>SUM(D6:D31)</f>
        <v>0</v>
      </c>
      <c r="E32" s="35">
        <f>SUM(E6:E31)</f>
        <v>0</v>
      </c>
      <c r="F32" s="35">
        <f t="shared" ref="F32:AD32" si="3">SUM(F6:F31)</f>
        <v>270.59516688520972</v>
      </c>
      <c r="G32" s="35">
        <f t="shared" si="3"/>
        <v>1511.1795853245389</v>
      </c>
      <c r="H32" s="35">
        <f t="shared" si="3"/>
        <v>0</v>
      </c>
      <c r="I32" s="35">
        <f>SUM(I6:I31)</f>
        <v>0</v>
      </c>
      <c r="J32" s="35">
        <f>SUM(J6:J31)</f>
        <v>0</v>
      </c>
      <c r="K32" s="35">
        <f>SUM(K6:K31)</f>
        <v>8.293045468872501</v>
      </c>
      <c r="L32" s="35">
        <f t="shared" si="3"/>
        <v>0</v>
      </c>
      <c r="M32" s="35">
        <f t="shared" si="3"/>
        <v>0</v>
      </c>
      <c r="N32" s="35">
        <f t="shared" si="3"/>
        <v>8.0636386889539988</v>
      </c>
      <c r="O32" s="35">
        <f t="shared" si="3"/>
        <v>-1582.0783101023078</v>
      </c>
      <c r="P32" s="35">
        <f t="shared" si="3"/>
        <v>0</v>
      </c>
      <c r="Q32" s="35">
        <f t="shared" si="3"/>
        <v>6065.5838907741527</v>
      </c>
      <c r="R32" s="35">
        <f t="shared" si="3"/>
        <v>112.1006083406178</v>
      </c>
      <c r="S32" s="35">
        <f t="shared" si="3"/>
        <v>3699.3242197743116</v>
      </c>
      <c r="T32" s="35">
        <f t="shared" si="3"/>
        <v>5120.3312097964917</v>
      </c>
      <c r="U32" s="35">
        <f t="shared" si="3"/>
        <v>0</v>
      </c>
      <c r="V32" s="35">
        <f t="shared" si="3"/>
        <v>592.53587996885472</v>
      </c>
      <c r="W32" s="35">
        <f t="shared" si="3"/>
        <v>0</v>
      </c>
      <c r="X32" s="35">
        <f t="shared" si="3"/>
        <v>0</v>
      </c>
      <c r="Y32" s="35">
        <f t="shared" si="3"/>
        <v>0</v>
      </c>
      <c r="Z32" s="35">
        <f t="shared" si="3"/>
        <v>0</v>
      </c>
      <c r="AA32" s="35">
        <f t="shared" si="3"/>
        <v>298.83340200017159</v>
      </c>
      <c r="AB32" s="35">
        <f t="shared" si="3"/>
        <v>27.686404432580204</v>
      </c>
      <c r="AC32" s="35">
        <f t="shared" si="3"/>
        <v>0</v>
      </c>
      <c r="AD32" s="67">
        <f t="shared" si="3"/>
        <v>16132.448741352448</v>
      </c>
      <c r="AE32" s="37"/>
      <c r="AF32" s="70"/>
    </row>
    <row r="33" spans="1:32" ht="16.2" x14ac:dyDescent="0.3">
      <c r="A33" s="55"/>
      <c r="B33" s="134" t="str">
        <f>AE3</f>
        <v>% do Bioma</v>
      </c>
      <c r="C33" s="134"/>
      <c r="D33" s="68">
        <f t="shared" ref="D33:AC33" si="4">D32/$AD$32*100</f>
        <v>0</v>
      </c>
      <c r="E33" s="68">
        <f t="shared" si="4"/>
        <v>0</v>
      </c>
      <c r="F33" s="68">
        <f t="shared" si="4"/>
        <v>1.6773347383499861</v>
      </c>
      <c r="G33" s="68">
        <f t="shared" si="4"/>
        <v>9.3673292229400928</v>
      </c>
      <c r="H33" s="68">
        <f t="shared" si="4"/>
        <v>0</v>
      </c>
      <c r="I33" s="68">
        <f t="shared" si="4"/>
        <v>0</v>
      </c>
      <c r="J33" s="68">
        <f t="shared" si="4"/>
        <v>0</v>
      </c>
      <c r="K33" s="68">
        <f t="shared" si="4"/>
        <v>5.1405992988620905E-2</v>
      </c>
      <c r="L33" s="68">
        <f t="shared" si="4"/>
        <v>0</v>
      </c>
      <c r="M33" s="68">
        <f t="shared" si="4"/>
        <v>0</v>
      </c>
      <c r="N33" s="68">
        <f t="shared" si="4"/>
        <v>4.998397216836898E-2</v>
      </c>
      <c r="O33" s="68">
        <f t="shared" si="4"/>
        <v>-9.8068082252569173</v>
      </c>
      <c r="P33" s="68">
        <f t="shared" si="4"/>
        <v>0</v>
      </c>
      <c r="Q33" s="68">
        <f t="shared" si="4"/>
        <v>37.598655901668472</v>
      </c>
      <c r="R33" s="68">
        <f t="shared" si="4"/>
        <v>0.69487658158968346</v>
      </c>
      <c r="S33" s="68">
        <f t="shared" si="4"/>
        <v>22.930952883128036</v>
      </c>
      <c r="T33" s="68">
        <f t="shared" si="4"/>
        <v>31.739330413438733</v>
      </c>
      <c r="U33" s="68">
        <f t="shared" si="4"/>
        <v>0</v>
      </c>
      <c r="V33" s="68">
        <f t="shared" si="4"/>
        <v>3.6729444455013347</v>
      </c>
      <c r="W33" s="68">
        <f t="shared" si="4"/>
        <v>0</v>
      </c>
      <c r="X33" s="68">
        <f t="shared" si="4"/>
        <v>0</v>
      </c>
      <c r="Y33" s="68">
        <f t="shared" si="4"/>
        <v>0</v>
      </c>
      <c r="Z33" s="68">
        <f t="shared" si="4"/>
        <v>0</v>
      </c>
      <c r="AA33" s="68">
        <f t="shared" si="4"/>
        <v>1.8523747187503488</v>
      </c>
      <c r="AB33" s="68">
        <f t="shared" si="4"/>
        <v>0.17161935473324269</v>
      </c>
      <c r="AC33" s="68">
        <f t="shared" si="4"/>
        <v>0</v>
      </c>
      <c r="AD33" s="69"/>
      <c r="AE33" s="69"/>
      <c r="AF33" s="70"/>
    </row>
    <row r="34" spans="1:32" x14ac:dyDescent="0.3">
      <c r="A34" s="55"/>
      <c r="B34" s="56"/>
      <c r="C34" s="55"/>
      <c r="D34" s="55"/>
      <c r="E34" s="55"/>
      <c r="F34" s="55"/>
      <c r="G34" s="55"/>
      <c r="H34" s="55"/>
      <c r="I34" s="55"/>
      <c r="J34" s="55"/>
      <c r="K34" s="55"/>
      <c r="L34" s="55"/>
      <c r="M34" s="55"/>
      <c r="N34" s="55"/>
      <c r="O34" s="55"/>
      <c r="P34" s="55"/>
      <c r="Q34" s="55"/>
      <c r="R34" s="55"/>
      <c r="S34" s="55"/>
      <c r="T34" s="55"/>
      <c r="U34" s="55"/>
      <c r="V34" s="55"/>
      <c r="W34" s="55"/>
      <c r="X34" s="55"/>
      <c r="Y34" s="55"/>
      <c r="Z34" s="55"/>
      <c r="AA34" s="55"/>
      <c r="AB34" s="55"/>
      <c r="AC34" s="55"/>
      <c r="AD34" s="55"/>
      <c r="AE34" s="55"/>
      <c r="AF34" s="70"/>
    </row>
    <row r="35" spans="1:32" x14ac:dyDescent="0.3">
      <c r="A35" s="55"/>
      <c r="B35" s="56"/>
      <c r="C35" s="55"/>
      <c r="D35" s="55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U35" s="55"/>
      <c r="V35" s="55"/>
      <c r="W35" s="55"/>
      <c r="X35" s="55"/>
      <c r="Y35" s="55"/>
      <c r="Z35" s="55"/>
      <c r="AA35" s="55"/>
      <c r="AB35" s="55"/>
      <c r="AC35" s="55"/>
      <c r="AD35" s="55"/>
      <c r="AE35" s="55"/>
      <c r="AF35" s="70"/>
    </row>
    <row r="36" spans="1:32" x14ac:dyDescent="0.3">
      <c r="A36" s="55"/>
      <c r="B36" s="56"/>
      <c r="C36" s="55"/>
      <c r="D36" s="55"/>
      <c r="E36" s="55"/>
      <c r="F36" s="55"/>
      <c r="G36" s="55"/>
      <c r="H36" s="55"/>
      <c r="I36" s="55"/>
      <c r="J36" s="55"/>
      <c r="K36" s="55"/>
      <c r="L36" s="55"/>
      <c r="M36" s="55"/>
      <c r="N36" s="55"/>
      <c r="O36" s="55"/>
      <c r="P36" s="55"/>
      <c r="Q36" s="55"/>
      <c r="R36" s="55"/>
      <c r="S36" s="55"/>
      <c r="T36" s="55"/>
      <c r="U36" s="55"/>
      <c r="V36" s="55"/>
      <c r="W36" s="55"/>
      <c r="X36" s="55"/>
      <c r="Y36" s="55"/>
      <c r="Z36" s="55"/>
      <c r="AA36" s="55"/>
      <c r="AB36" s="55"/>
      <c r="AC36" s="55"/>
      <c r="AD36" s="55"/>
      <c r="AE36" s="55"/>
      <c r="AF36" s="70"/>
    </row>
    <row r="37" spans="1:32" x14ac:dyDescent="0.3">
      <c r="A37" s="55"/>
      <c r="B37" s="56"/>
      <c r="C37" s="55"/>
      <c r="D37" s="71"/>
      <c r="E37" s="71"/>
      <c r="F37" s="71"/>
      <c r="G37" s="71"/>
      <c r="H37" s="71"/>
      <c r="I37" s="71"/>
      <c r="J37" s="71"/>
      <c r="K37" s="71"/>
      <c r="L37" s="71"/>
      <c r="M37" s="71"/>
      <c r="N37" s="71"/>
      <c r="O37" s="71"/>
      <c r="P37" s="71"/>
      <c r="Q37" s="71"/>
      <c r="R37" s="71"/>
      <c r="S37" s="71"/>
      <c r="T37" s="71"/>
      <c r="U37" s="71"/>
      <c r="V37" s="71"/>
      <c r="W37" s="71"/>
      <c r="X37" s="71"/>
      <c r="Y37" s="71"/>
      <c r="Z37" s="71"/>
      <c r="AA37" s="71"/>
      <c r="AB37" s="71"/>
      <c r="AC37" s="71"/>
      <c r="AD37" s="55"/>
      <c r="AE37" s="55"/>
      <c r="AF37" s="70"/>
    </row>
    <row r="38" spans="1:32" x14ac:dyDescent="0.3">
      <c r="A38" s="55"/>
      <c r="B38" s="56"/>
      <c r="C38" s="55"/>
      <c r="D38" s="71"/>
      <c r="E38" s="71"/>
      <c r="F38" s="71"/>
      <c r="G38" s="71"/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55"/>
      <c r="AE38" s="55"/>
      <c r="AF38" s="70"/>
    </row>
    <row r="39" spans="1:32" x14ac:dyDescent="0.3">
      <c r="C39"/>
      <c r="D39" s="71"/>
      <c r="E39" s="71"/>
      <c r="F39" s="71"/>
      <c r="G39" s="71"/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</row>
    <row r="40" spans="1:32" x14ac:dyDescent="0.3">
      <c r="C40"/>
      <c r="D40" s="71"/>
      <c r="E40" s="71"/>
      <c r="F40" s="71"/>
      <c r="G40" s="71"/>
      <c r="H40" s="71"/>
      <c r="I40" s="71"/>
      <c r="J40" s="71"/>
      <c r="K40" s="71"/>
      <c r="L40" s="71"/>
      <c r="M40" s="71"/>
      <c r="N40" s="71"/>
      <c r="O40" s="71"/>
      <c r="P40" s="71"/>
      <c r="Q40" s="71"/>
      <c r="R40" s="71"/>
      <c r="S40" s="71"/>
      <c r="T40" s="71"/>
      <c r="U40" s="71"/>
      <c r="V40" s="71"/>
      <c r="W40" s="71"/>
      <c r="X40" s="71"/>
      <c r="Y40" s="71"/>
      <c r="Z40" s="71"/>
      <c r="AA40" s="71"/>
      <c r="AB40" s="71"/>
      <c r="AC40" s="71"/>
    </row>
    <row r="41" spans="1:32" x14ac:dyDescent="0.3">
      <c r="C41"/>
      <c r="D41" s="71"/>
      <c r="E41" s="71"/>
      <c r="F41" s="71"/>
      <c r="G41" s="71"/>
      <c r="H41" s="71"/>
      <c r="I41" s="71"/>
      <c r="J41" s="71"/>
      <c r="K41" s="71"/>
      <c r="L41" s="71"/>
      <c r="M41" s="71"/>
      <c r="N41" s="71"/>
      <c r="O41" s="71"/>
      <c r="P41" s="71"/>
      <c r="Q41" s="71"/>
      <c r="R41" s="71"/>
      <c r="S41" s="71"/>
      <c r="T41" s="71"/>
      <c r="U41" s="71"/>
      <c r="V41" s="71"/>
      <c r="W41" s="71"/>
      <c r="X41" s="71"/>
      <c r="Y41" s="71"/>
      <c r="Z41" s="71"/>
      <c r="AA41" s="71"/>
      <c r="AB41" s="71"/>
      <c r="AC41" s="71"/>
    </row>
    <row r="42" spans="1:32" x14ac:dyDescent="0.3">
      <c r="C42" s="55"/>
      <c r="D42" s="71"/>
      <c r="E42" s="71"/>
      <c r="F42" s="71"/>
      <c r="G42" s="71"/>
      <c r="H42" s="71"/>
      <c r="I42" s="71"/>
      <c r="J42" s="71"/>
      <c r="K42" s="71"/>
      <c r="L42" s="71"/>
      <c r="M42" s="71"/>
      <c r="N42" s="71"/>
      <c r="O42" s="71"/>
      <c r="P42" s="71"/>
      <c r="Q42" s="71"/>
      <c r="R42" s="71"/>
      <c r="S42" s="71"/>
      <c r="T42" s="71"/>
      <c r="U42" s="71"/>
      <c r="V42" s="71"/>
      <c r="W42" s="71"/>
      <c r="X42" s="71"/>
      <c r="Y42" s="71"/>
      <c r="Z42" s="71"/>
      <c r="AA42" s="71"/>
      <c r="AB42" s="71"/>
      <c r="AC42" s="71"/>
    </row>
    <row r="43" spans="1:32" x14ac:dyDescent="0.3">
      <c r="C43" s="55"/>
      <c r="D43" s="71"/>
      <c r="E43" s="71"/>
      <c r="F43" s="71"/>
      <c r="G43" s="71"/>
      <c r="H43" s="71"/>
      <c r="I43" s="71"/>
      <c r="J43" s="71"/>
      <c r="K43" s="71"/>
      <c r="L43" s="71"/>
      <c r="M43" s="71"/>
      <c r="N43" s="71"/>
      <c r="O43" s="71"/>
      <c r="P43" s="71"/>
      <c r="Q43" s="71"/>
      <c r="R43" s="71"/>
      <c r="S43" s="71"/>
      <c r="T43" s="71"/>
      <c r="U43" s="71"/>
      <c r="V43" s="71"/>
      <c r="W43" s="71"/>
      <c r="X43" s="71"/>
      <c r="Y43" s="71"/>
      <c r="Z43" s="71"/>
      <c r="AA43" s="71"/>
      <c r="AB43" s="71"/>
      <c r="AC43" s="71"/>
    </row>
    <row r="44" spans="1:32" x14ac:dyDescent="0.3">
      <c r="C44"/>
      <c r="D44" s="71"/>
      <c r="E44" s="71"/>
      <c r="F44" s="71"/>
      <c r="G44" s="71"/>
      <c r="H44" s="71"/>
      <c r="I44" s="71"/>
      <c r="J44" s="71"/>
      <c r="K44" s="71"/>
      <c r="L44" s="71"/>
      <c r="M44" s="71"/>
      <c r="N44" s="71"/>
      <c r="O44" s="71"/>
      <c r="P44" s="71"/>
      <c r="Q44" s="71"/>
      <c r="R44" s="71"/>
      <c r="S44" s="71"/>
      <c r="T44" s="71"/>
      <c r="U44" s="71"/>
      <c r="V44" s="71"/>
      <c r="W44" s="71"/>
      <c r="X44" s="71"/>
      <c r="Y44" s="71"/>
      <c r="Z44" s="71"/>
      <c r="AA44" s="71"/>
      <c r="AB44" s="71"/>
      <c r="AC44" s="71"/>
    </row>
    <row r="45" spans="1:32" x14ac:dyDescent="0.3">
      <c r="C45"/>
      <c r="D45" s="71"/>
      <c r="E45" s="71"/>
      <c r="F45" s="71"/>
      <c r="G45" s="71"/>
      <c r="H45" s="71"/>
      <c r="I45" s="71"/>
      <c r="J45" s="71"/>
      <c r="K45" s="71"/>
      <c r="L45" s="71"/>
      <c r="M45" s="71"/>
      <c r="N45" s="71"/>
      <c r="O45" s="71"/>
      <c r="P45" s="71"/>
      <c r="Q45" s="71"/>
      <c r="R45" s="71"/>
      <c r="S45" s="71"/>
      <c r="T45" s="71"/>
      <c r="U45" s="71"/>
      <c r="V45" s="71"/>
      <c r="W45" s="71"/>
      <c r="X45" s="71"/>
      <c r="Y45" s="71"/>
      <c r="Z45" s="71"/>
      <c r="AA45" s="71"/>
      <c r="AB45" s="71"/>
      <c r="AC45" s="71"/>
    </row>
    <row r="46" spans="1:32" x14ac:dyDescent="0.3">
      <c r="C46"/>
      <c r="D46" s="71"/>
      <c r="E46" s="71"/>
      <c r="F46" s="71"/>
      <c r="G46" s="71"/>
      <c r="H46" s="71"/>
      <c r="I46" s="71"/>
      <c r="J46" s="71"/>
      <c r="K46" s="71"/>
      <c r="L46" s="71"/>
      <c r="M46" s="71"/>
      <c r="N46" s="71"/>
      <c r="O46" s="71"/>
      <c r="P46" s="71"/>
      <c r="Q46" s="71"/>
      <c r="R46" s="71"/>
      <c r="S46" s="71"/>
      <c r="T46" s="71"/>
      <c r="U46" s="71"/>
      <c r="V46" s="71"/>
      <c r="W46" s="71"/>
      <c r="X46" s="71"/>
      <c r="Y46" s="71"/>
      <c r="Z46" s="71"/>
      <c r="AA46" s="71"/>
      <c r="AB46" s="71"/>
      <c r="AC46" s="71"/>
    </row>
    <row r="47" spans="1:32" x14ac:dyDescent="0.3">
      <c r="C47" s="55"/>
      <c r="D47" s="71"/>
      <c r="E47" s="71"/>
      <c r="F47" s="71"/>
      <c r="G47" s="71"/>
      <c r="H47" s="71"/>
      <c r="I47" s="71"/>
      <c r="J47" s="71"/>
      <c r="K47" s="71"/>
      <c r="L47" s="71"/>
      <c r="M47" s="71"/>
      <c r="N47" s="71"/>
      <c r="O47" s="71"/>
      <c r="P47" s="71"/>
      <c r="Q47" s="71"/>
      <c r="R47" s="71"/>
      <c r="S47" s="71"/>
      <c r="T47" s="71"/>
      <c r="U47" s="71"/>
      <c r="V47" s="71"/>
      <c r="W47" s="71"/>
      <c r="X47" s="71"/>
      <c r="Y47" s="71"/>
      <c r="Z47" s="71"/>
      <c r="AA47" s="71"/>
      <c r="AB47" s="71"/>
      <c r="AC47" s="71"/>
    </row>
    <row r="48" spans="1:32" x14ac:dyDescent="0.3">
      <c r="C48" s="55"/>
      <c r="D48" s="71"/>
      <c r="E48" s="71"/>
      <c r="F48" s="71"/>
      <c r="G48" s="71"/>
      <c r="H48" s="71"/>
      <c r="I48" s="71"/>
      <c r="J48" s="71"/>
      <c r="K48" s="71"/>
      <c r="L48" s="71"/>
      <c r="M48" s="71"/>
      <c r="N48" s="71"/>
      <c r="O48" s="71"/>
      <c r="P48" s="71"/>
      <c r="Q48" s="71"/>
      <c r="R48" s="71"/>
      <c r="S48" s="71"/>
      <c r="T48" s="71"/>
      <c r="U48" s="71"/>
      <c r="V48" s="71"/>
      <c r="W48" s="71"/>
      <c r="X48" s="71"/>
      <c r="Y48" s="71"/>
      <c r="Z48" s="71"/>
      <c r="AA48" s="71"/>
      <c r="AB48" s="71"/>
      <c r="AC48" s="71"/>
    </row>
    <row r="49" spans="3:29" x14ac:dyDescent="0.3">
      <c r="C49"/>
      <c r="D49" s="71"/>
      <c r="E49" s="71"/>
      <c r="F49" s="71"/>
      <c r="G49" s="71"/>
      <c r="H49" s="71"/>
      <c r="I49" s="71"/>
      <c r="J49" s="71"/>
      <c r="K49" s="71"/>
      <c r="L49" s="71"/>
      <c r="M49" s="71"/>
      <c r="N49" s="71"/>
      <c r="O49" s="71"/>
      <c r="P49" s="71"/>
      <c r="Q49" s="71"/>
      <c r="R49" s="71"/>
      <c r="S49" s="71"/>
      <c r="T49" s="71"/>
      <c r="U49" s="71"/>
      <c r="V49" s="71"/>
      <c r="W49" s="71"/>
      <c r="X49" s="71"/>
      <c r="Y49" s="71"/>
      <c r="Z49" s="71"/>
      <c r="AA49" s="71"/>
      <c r="AB49" s="71"/>
      <c r="AC49" s="71"/>
    </row>
    <row r="50" spans="3:29" x14ac:dyDescent="0.3">
      <c r="C50"/>
      <c r="D50" s="71"/>
      <c r="E50" s="71"/>
      <c r="F50" s="71"/>
      <c r="G50" s="71"/>
      <c r="H50" s="71"/>
      <c r="I50" s="71"/>
      <c r="J50" s="71"/>
      <c r="K50" s="71"/>
      <c r="L50" s="71"/>
      <c r="M50" s="71"/>
      <c r="N50" s="71"/>
      <c r="O50" s="71"/>
      <c r="P50" s="71"/>
      <c r="Q50" s="71"/>
      <c r="R50" s="71"/>
      <c r="S50" s="71"/>
      <c r="T50" s="71"/>
      <c r="U50" s="71"/>
      <c r="V50" s="71"/>
      <c r="W50" s="71"/>
      <c r="X50" s="71"/>
      <c r="Y50" s="71"/>
      <c r="Z50" s="71"/>
      <c r="AA50" s="71"/>
      <c r="AB50" s="71"/>
      <c r="AC50" s="71"/>
    </row>
    <row r="51" spans="3:29" x14ac:dyDescent="0.3">
      <c r="C51"/>
      <c r="D51" s="71"/>
      <c r="E51" s="71"/>
      <c r="F51" s="71"/>
      <c r="G51" s="71"/>
      <c r="H51" s="71"/>
      <c r="I51" s="71"/>
      <c r="J51" s="71"/>
      <c r="K51" s="71"/>
      <c r="L51" s="71"/>
      <c r="M51" s="71"/>
      <c r="N51" s="71"/>
      <c r="O51" s="71"/>
      <c r="P51" s="71"/>
      <c r="Q51" s="71"/>
      <c r="R51" s="71"/>
      <c r="S51" s="71"/>
      <c r="T51" s="71"/>
      <c r="U51" s="71"/>
      <c r="V51" s="71"/>
      <c r="W51" s="71"/>
      <c r="X51" s="71"/>
      <c r="Y51" s="71"/>
      <c r="Z51" s="71"/>
      <c r="AA51" s="71"/>
      <c r="AB51" s="71"/>
      <c r="AC51" s="71"/>
    </row>
    <row r="52" spans="3:29" x14ac:dyDescent="0.3">
      <c r="C52" s="55"/>
      <c r="D52" s="71"/>
      <c r="E52" s="71"/>
      <c r="F52" s="71"/>
      <c r="G52" s="71"/>
      <c r="H52" s="71"/>
      <c r="I52" s="71"/>
      <c r="J52" s="71"/>
      <c r="K52" s="71"/>
      <c r="L52" s="71"/>
      <c r="M52" s="71"/>
      <c r="N52" s="71"/>
      <c r="O52" s="71"/>
      <c r="P52" s="71"/>
      <c r="Q52" s="71"/>
      <c r="R52" s="71"/>
      <c r="S52" s="71"/>
      <c r="T52" s="71"/>
      <c r="U52" s="71"/>
      <c r="V52" s="71"/>
      <c r="W52" s="71"/>
      <c r="X52" s="71"/>
      <c r="Y52" s="71"/>
      <c r="Z52" s="71"/>
      <c r="AA52" s="71"/>
      <c r="AB52" s="71"/>
      <c r="AC52" s="71"/>
    </row>
    <row r="53" spans="3:29" x14ac:dyDescent="0.3">
      <c r="C53" s="55"/>
      <c r="D53" s="71"/>
      <c r="E53" s="71"/>
      <c r="F53" s="71"/>
      <c r="G53" s="71"/>
      <c r="H53" s="71"/>
      <c r="I53" s="71"/>
      <c r="J53" s="71"/>
      <c r="K53" s="71"/>
      <c r="L53" s="71"/>
      <c r="M53" s="71"/>
      <c r="N53" s="71"/>
      <c r="O53" s="71"/>
      <c r="P53" s="71"/>
      <c r="Q53" s="71"/>
      <c r="R53" s="71"/>
      <c r="S53" s="71"/>
      <c r="T53" s="71"/>
      <c r="U53" s="71"/>
      <c r="V53" s="71"/>
      <c r="W53" s="71"/>
      <c r="X53" s="71"/>
      <c r="Y53" s="71"/>
      <c r="Z53" s="71"/>
      <c r="AA53" s="71"/>
      <c r="AB53" s="71"/>
      <c r="AC53" s="71"/>
    </row>
    <row r="54" spans="3:29" x14ac:dyDescent="0.3">
      <c r="C54"/>
      <c r="D54" s="71"/>
      <c r="E54" s="71"/>
      <c r="F54" s="71"/>
      <c r="G54" s="71"/>
      <c r="H54" s="71"/>
      <c r="I54" s="71"/>
      <c r="J54" s="71"/>
      <c r="K54" s="71"/>
      <c r="L54" s="71"/>
      <c r="M54" s="71"/>
      <c r="N54" s="71"/>
      <c r="O54" s="71"/>
      <c r="P54" s="71"/>
      <c r="Q54" s="71"/>
      <c r="R54" s="71"/>
      <c r="S54" s="71"/>
      <c r="T54" s="71"/>
      <c r="U54" s="71"/>
      <c r="V54" s="71"/>
      <c r="W54" s="71"/>
      <c r="X54" s="71"/>
      <c r="Y54" s="71"/>
      <c r="Z54" s="71"/>
      <c r="AA54" s="71"/>
      <c r="AB54" s="71"/>
      <c r="AC54" s="71"/>
    </row>
    <row r="55" spans="3:29" x14ac:dyDescent="0.3">
      <c r="C55"/>
      <c r="D55" s="71"/>
      <c r="E55" s="71"/>
      <c r="F55" s="71"/>
      <c r="G55" s="71"/>
      <c r="H55" s="71"/>
      <c r="I55" s="71"/>
      <c r="J55" s="71"/>
      <c r="K55" s="71"/>
      <c r="L55" s="71"/>
      <c r="M55" s="71"/>
      <c r="N55" s="71"/>
      <c r="O55" s="71"/>
      <c r="P55" s="71"/>
      <c r="Q55" s="71"/>
      <c r="R55" s="71"/>
      <c r="S55" s="71"/>
      <c r="T55" s="71"/>
      <c r="U55" s="71"/>
      <c r="V55" s="71"/>
      <c r="W55" s="71"/>
      <c r="X55" s="71"/>
      <c r="Y55" s="71"/>
      <c r="Z55" s="71"/>
      <c r="AA55" s="71"/>
      <c r="AB55" s="71"/>
      <c r="AC55" s="71"/>
    </row>
    <row r="56" spans="3:29" x14ac:dyDescent="0.3">
      <c r="C56"/>
      <c r="D56" s="71"/>
      <c r="E56" s="71"/>
      <c r="F56" s="71"/>
      <c r="G56" s="71"/>
      <c r="H56" s="71"/>
      <c r="I56" s="71"/>
      <c r="J56" s="71"/>
      <c r="K56" s="71"/>
      <c r="L56" s="71"/>
      <c r="M56" s="71"/>
      <c r="N56" s="71"/>
      <c r="O56" s="71"/>
      <c r="P56" s="71"/>
      <c r="Q56" s="71"/>
      <c r="R56" s="71"/>
      <c r="S56" s="71"/>
      <c r="T56" s="71"/>
      <c r="U56" s="71"/>
      <c r="V56" s="71"/>
      <c r="W56" s="71"/>
      <c r="X56" s="71"/>
      <c r="Y56" s="71"/>
      <c r="Z56" s="71"/>
      <c r="AA56" s="71"/>
      <c r="AB56" s="71"/>
      <c r="AC56" s="71"/>
    </row>
    <row r="57" spans="3:29" x14ac:dyDescent="0.3">
      <c r="C57" s="55"/>
      <c r="D57" s="71"/>
      <c r="E57" s="71"/>
      <c r="F57" s="71"/>
      <c r="G57" s="71"/>
      <c r="H57" s="71"/>
      <c r="I57" s="71"/>
      <c r="J57" s="71"/>
      <c r="K57" s="71"/>
      <c r="L57" s="71"/>
      <c r="M57" s="71"/>
      <c r="N57" s="71"/>
      <c r="O57" s="71"/>
      <c r="P57" s="71"/>
      <c r="Q57" s="71"/>
      <c r="R57" s="71"/>
      <c r="S57" s="71"/>
      <c r="T57" s="71"/>
      <c r="U57" s="71"/>
      <c r="V57" s="71"/>
      <c r="W57" s="71"/>
      <c r="X57" s="71"/>
      <c r="Y57" s="71"/>
      <c r="Z57" s="71"/>
      <c r="AA57" s="71"/>
      <c r="AB57" s="71"/>
      <c r="AC57" s="71"/>
    </row>
    <row r="58" spans="3:29" x14ac:dyDescent="0.3">
      <c r="C58" s="55"/>
      <c r="D58" s="71"/>
      <c r="E58" s="71"/>
      <c r="F58" s="71"/>
      <c r="G58" s="71"/>
      <c r="H58" s="71"/>
      <c r="I58" s="71"/>
      <c r="J58" s="71"/>
      <c r="K58" s="71"/>
      <c r="L58" s="71"/>
      <c r="M58" s="71"/>
      <c r="N58" s="71"/>
      <c r="O58" s="71"/>
      <c r="P58" s="71"/>
      <c r="Q58" s="71"/>
      <c r="R58" s="71"/>
      <c r="S58" s="71"/>
      <c r="T58" s="71"/>
      <c r="U58" s="71"/>
      <c r="V58" s="71"/>
      <c r="W58" s="71"/>
      <c r="X58" s="71"/>
      <c r="Y58" s="71"/>
      <c r="Z58" s="71"/>
      <c r="AA58" s="71"/>
      <c r="AB58" s="71"/>
      <c r="AC58" s="71"/>
    </row>
    <row r="59" spans="3:29" x14ac:dyDescent="0.3">
      <c r="C59"/>
      <c r="D59" s="71"/>
      <c r="E59" s="71"/>
      <c r="F59" s="71"/>
      <c r="G59" s="71"/>
      <c r="H59" s="71"/>
      <c r="I59" s="71"/>
      <c r="J59" s="71"/>
      <c r="K59" s="71"/>
      <c r="L59" s="71"/>
      <c r="M59" s="71"/>
      <c r="N59" s="71"/>
      <c r="O59" s="71"/>
      <c r="P59" s="71"/>
      <c r="Q59" s="71"/>
      <c r="R59" s="71"/>
      <c r="S59" s="71"/>
      <c r="T59" s="71"/>
      <c r="U59" s="71"/>
      <c r="V59" s="71"/>
      <c r="W59" s="71"/>
      <c r="X59" s="71"/>
      <c r="Y59" s="71"/>
      <c r="Z59" s="71"/>
      <c r="AA59" s="71"/>
      <c r="AB59" s="71"/>
      <c r="AC59" s="71"/>
    </row>
    <row r="60" spans="3:29" x14ac:dyDescent="0.3">
      <c r="C60"/>
      <c r="D60" s="71"/>
      <c r="E60" s="71"/>
      <c r="F60" s="71"/>
      <c r="G60" s="71"/>
      <c r="H60" s="71"/>
      <c r="I60" s="71"/>
      <c r="J60" s="71"/>
      <c r="K60" s="71"/>
      <c r="L60" s="71"/>
      <c r="M60" s="71"/>
      <c r="N60" s="71"/>
      <c r="O60" s="71"/>
      <c r="P60" s="71"/>
      <c r="Q60" s="71"/>
      <c r="R60" s="71"/>
      <c r="S60" s="71"/>
      <c r="T60" s="71"/>
      <c r="U60" s="71"/>
      <c r="V60" s="71"/>
      <c r="W60" s="71"/>
      <c r="X60" s="71"/>
      <c r="Y60" s="71"/>
      <c r="Z60" s="71"/>
      <c r="AA60" s="71"/>
      <c r="AB60" s="71"/>
      <c r="AC60" s="71"/>
    </row>
    <row r="61" spans="3:29" x14ac:dyDescent="0.3">
      <c r="C61"/>
      <c r="D61" s="71"/>
      <c r="E61" s="71"/>
      <c r="F61" s="71"/>
      <c r="G61" s="71"/>
      <c r="H61" s="71"/>
      <c r="I61" s="71"/>
      <c r="J61" s="71"/>
      <c r="K61" s="71"/>
      <c r="L61" s="71"/>
      <c r="M61" s="71"/>
      <c r="N61" s="71"/>
      <c r="O61" s="71"/>
      <c r="P61" s="71"/>
      <c r="Q61" s="71"/>
      <c r="R61" s="71"/>
      <c r="S61" s="71"/>
      <c r="T61" s="71"/>
      <c r="U61" s="71"/>
      <c r="V61" s="71"/>
      <c r="W61" s="71"/>
      <c r="X61" s="71"/>
      <c r="Y61" s="71"/>
      <c r="Z61" s="71"/>
      <c r="AA61" s="71"/>
      <c r="AB61" s="71"/>
      <c r="AC61" s="71"/>
    </row>
    <row r="62" spans="3:29" x14ac:dyDescent="0.3">
      <c r="C62" s="55"/>
      <c r="D62" s="71"/>
      <c r="E62" s="71"/>
      <c r="F62" s="71"/>
      <c r="G62" s="71"/>
      <c r="H62" s="71"/>
      <c r="I62" s="71"/>
      <c r="J62" s="71"/>
      <c r="K62" s="71"/>
      <c r="L62" s="71"/>
      <c r="M62" s="71"/>
      <c r="N62" s="71"/>
      <c r="O62" s="71"/>
      <c r="P62" s="71"/>
      <c r="Q62" s="71"/>
      <c r="R62" s="71"/>
      <c r="S62" s="71"/>
      <c r="T62" s="71"/>
      <c r="U62" s="71"/>
      <c r="V62" s="71"/>
      <c r="W62" s="71"/>
      <c r="X62" s="71"/>
      <c r="Y62" s="71"/>
      <c r="Z62" s="71"/>
      <c r="AA62" s="71"/>
      <c r="AB62" s="71"/>
      <c r="AC62" s="71"/>
    </row>
  </sheetData>
  <mergeCells count="17">
    <mergeCell ref="B33:C33"/>
    <mergeCell ref="B6:B10"/>
    <mergeCell ref="B11:B18"/>
    <mergeCell ref="B19:B21"/>
    <mergeCell ref="B23:B24"/>
    <mergeCell ref="B25:B31"/>
    <mergeCell ref="B32:C32"/>
    <mergeCell ref="B2:AE2"/>
    <mergeCell ref="B3:C5"/>
    <mergeCell ref="D3:AC3"/>
    <mergeCell ref="AD3:AD5"/>
    <mergeCell ref="AE3:AE5"/>
    <mergeCell ref="D4:H4"/>
    <mergeCell ref="I4:P4"/>
    <mergeCell ref="Q4:S4"/>
    <mergeCell ref="U4:V4"/>
    <mergeCell ref="W4:AC4"/>
  </mergeCells>
  <pageMargins left="0.78749999999999998" right="0.78749999999999998" top="1.05277777777778" bottom="1.05277777777778" header="0.78749999999999998" footer="0.78749999999999998"/>
  <pageSetup paperSize="9" firstPageNumber="0" orientation="portrait" r:id="rId1"/>
  <headerFooter>
    <oddHeader>&amp;C&amp;"Times New Roman,Regular"&amp;12&amp;A</oddHeader>
    <oddFooter>&amp;C&amp;"Times New Roman,Regular"&amp;12Página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H62"/>
  <sheetViews>
    <sheetView showGridLines="0" zoomScale="60" zoomScaleNormal="60" workbookViewId="0">
      <selection sqref="A1:XFD1048576"/>
    </sheetView>
  </sheetViews>
  <sheetFormatPr defaultRowHeight="14.4" x14ac:dyDescent="0.3"/>
  <cols>
    <col min="1" max="1" width="3.77734375" style="72" bestFit="1" customWidth="1"/>
    <col min="2" max="2" width="10.77734375" style="73" customWidth="1"/>
    <col min="3" max="3" width="10.77734375" style="72" customWidth="1"/>
    <col min="4" max="31" width="12.77734375" style="72" customWidth="1"/>
  </cols>
  <sheetData>
    <row r="1" spans="1:34" ht="29.25" customHeight="1" x14ac:dyDescent="0.3">
      <c r="A1" s="55"/>
      <c r="B1" s="56"/>
      <c r="C1" s="57"/>
      <c r="D1" s="58">
        <v>1</v>
      </c>
      <c r="E1" s="58">
        <v>2</v>
      </c>
      <c r="F1" s="58">
        <v>3</v>
      </c>
      <c r="G1" s="58">
        <v>4</v>
      </c>
      <c r="H1" s="58">
        <v>5</v>
      </c>
      <c r="I1" s="58">
        <v>6</v>
      </c>
      <c r="J1" s="58">
        <v>7</v>
      </c>
      <c r="K1" s="58">
        <v>8</v>
      </c>
      <c r="L1" s="58">
        <v>9</v>
      </c>
      <c r="M1" s="58">
        <v>10</v>
      </c>
      <c r="N1" s="58">
        <v>11</v>
      </c>
      <c r="O1" s="58">
        <v>12</v>
      </c>
      <c r="P1" s="58">
        <v>13</v>
      </c>
      <c r="Q1" s="58">
        <v>14</v>
      </c>
      <c r="R1" s="58">
        <v>15</v>
      </c>
      <c r="S1" s="58">
        <v>16</v>
      </c>
      <c r="T1" s="58">
        <v>17</v>
      </c>
      <c r="U1" s="58">
        <v>18</v>
      </c>
      <c r="V1" s="58">
        <v>19</v>
      </c>
      <c r="W1" s="58">
        <v>20</v>
      </c>
      <c r="X1" s="58">
        <v>21</v>
      </c>
      <c r="Y1" s="58">
        <v>22</v>
      </c>
      <c r="Z1" s="58">
        <v>23</v>
      </c>
      <c r="AA1" s="58">
        <v>24</v>
      </c>
      <c r="AB1" s="58">
        <v>25</v>
      </c>
      <c r="AC1" s="58">
        <v>26</v>
      </c>
      <c r="AD1" s="57"/>
      <c r="AE1" s="57"/>
      <c r="AF1" s="70"/>
    </row>
    <row r="2" spans="1:34" ht="15.75" customHeight="1" x14ac:dyDescent="0.3">
      <c r="A2" s="55"/>
      <c r="B2" s="122" t="s">
        <v>67</v>
      </c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  <c r="T2" s="122"/>
      <c r="U2" s="122"/>
      <c r="V2" s="122"/>
      <c r="W2" s="122"/>
      <c r="X2" s="122"/>
      <c r="Y2" s="122"/>
      <c r="Z2" s="122"/>
      <c r="AA2" s="122"/>
      <c r="AB2" s="122"/>
      <c r="AC2" s="122"/>
      <c r="AD2" s="122"/>
      <c r="AE2" s="122"/>
      <c r="AF2" s="70"/>
    </row>
    <row r="3" spans="1:34" ht="15.75" customHeight="1" x14ac:dyDescent="0.3">
      <c r="A3" s="55"/>
      <c r="B3" s="122" t="s">
        <v>0</v>
      </c>
      <c r="C3" s="122"/>
      <c r="D3" s="123" t="s">
        <v>1</v>
      </c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  <c r="Q3" s="123"/>
      <c r="R3" s="123"/>
      <c r="S3" s="123"/>
      <c r="T3" s="123"/>
      <c r="U3" s="123"/>
      <c r="V3" s="123"/>
      <c r="W3" s="123"/>
      <c r="X3" s="123"/>
      <c r="Y3" s="123"/>
      <c r="Z3" s="123"/>
      <c r="AA3" s="123"/>
      <c r="AB3" s="123"/>
      <c r="AC3" s="123"/>
      <c r="AD3" s="122" t="s">
        <v>2</v>
      </c>
      <c r="AE3" s="95"/>
      <c r="AF3" s="70"/>
    </row>
    <row r="4" spans="1:34" ht="31.5" customHeight="1" x14ac:dyDescent="0.3">
      <c r="A4" s="55"/>
      <c r="B4" s="122"/>
      <c r="C4" s="122"/>
      <c r="D4" s="127" t="s">
        <v>4</v>
      </c>
      <c r="E4" s="127"/>
      <c r="F4" s="127"/>
      <c r="G4" s="127"/>
      <c r="H4" s="127"/>
      <c r="I4" s="128"/>
      <c r="J4" s="129"/>
      <c r="K4" s="129"/>
      <c r="L4" s="129" t="s">
        <v>68</v>
      </c>
      <c r="M4" s="129"/>
      <c r="N4" s="129"/>
      <c r="O4" s="129"/>
      <c r="P4" s="130"/>
      <c r="Q4" s="131" t="s">
        <v>6</v>
      </c>
      <c r="R4" s="131"/>
      <c r="S4" s="131"/>
      <c r="T4" s="59" t="s">
        <v>62</v>
      </c>
      <c r="U4" s="132" t="s">
        <v>8</v>
      </c>
      <c r="V4" s="132"/>
      <c r="W4" s="133" t="s">
        <v>54</v>
      </c>
      <c r="X4" s="133"/>
      <c r="Y4" s="133"/>
      <c r="Z4" s="133"/>
      <c r="AA4" s="133"/>
      <c r="AB4" s="133"/>
      <c r="AC4" s="133"/>
      <c r="AD4" s="122"/>
      <c r="AE4" s="171" t="s">
        <v>3</v>
      </c>
      <c r="AF4" s="70"/>
    </row>
    <row r="5" spans="1:34" ht="16.2" x14ac:dyDescent="0.3">
      <c r="A5" s="55"/>
      <c r="B5" s="122"/>
      <c r="C5" s="122"/>
      <c r="D5" s="60" t="s">
        <v>10</v>
      </c>
      <c r="E5" s="60" t="s">
        <v>11</v>
      </c>
      <c r="F5" s="60" t="s">
        <v>55</v>
      </c>
      <c r="G5" s="60" t="s">
        <v>36</v>
      </c>
      <c r="H5" s="60" t="s">
        <v>14</v>
      </c>
      <c r="I5" s="61" t="s">
        <v>15</v>
      </c>
      <c r="J5" s="61" t="s">
        <v>16</v>
      </c>
      <c r="K5" s="61" t="s">
        <v>17</v>
      </c>
      <c r="L5" s="61" t="s">
        <v>18</v>
      </c>
      <c r="M5" s="61" t="s">
        <v>19</v>
      </c>
      <c r="N5" s="61" t="s">
        <v>56</v>
      </c>
      <c r="O5" s="61" t="s">
        <v>57</v>
      </c>
      <c r="P5" s="61" t="s">
        <v>22</v>
      </c>
      <c r="Q5" s="62" t="s">
        <v>58</v>
      </c>
      <c r="R5" s="62" t="s">
        <v>24</v>
      </c>
      <c r="S5" s="62" t="s">
        <v>25</v>
      </c>
      <c r="T5" s="59" t="s">
        <v>26</v>
      </c>
      <c r="U5" s="63" t="s">
        <v>27</v>
      </c>
      <c r="V5" s="63" t="s">
        <v>59</v>
      </c>
      <c r="W5" s="64" t="s">
        <v>29</v>
      </c>
      <c r="X5" s="64" t="s">
        <v>30</v>
      </c>
      <c r="Y5" s="64" t="s">
        <v>31</v>
      </c>
      <c r="Z5" s="64" t="s">
        <v>32</v>
      </c>
      <c r="AA5" s="64" t="s">
        <v>33</v>
      </c>
      <c r="AB5" s="64" t="s">
        <v>34</v>
      </c>
      <c r="AC5" s="64" t="s">
        <v>35</v>
      </c>
      <c r="AD5" s="122"/>
      <c r="AE5" s="171"/>
      <c r="AF5" s="70"/>
    </row>
    <row r="6" spans="1:34" ht="17.25" customHeight="1" x14ac:dyDescent="0.3">
      <c r="A6" s="58">
        <v>1</v>
      </c>
      <c r="B6" s="135" t="s">
        <v>4</v>
      </c>
      <c r="C6" s="60" t="s">
        <v>10</v>
      </c>
      <c r="D6" s="15">
        <v>0</v>
      </c>
      <c r="E6" s="16">
        <v>0</v>
      </c>
      <c r="F6" s="16">
        <v>0</v>
      </c>
      <c r="G6" s="16">
        <v>35.132613442701903</v>
      </c>
      <c r="H6" s="16"/>
      <c r="I6" s="17"/>
      <c r="J6" s="17"/>
      <c r="K6" s="17"/>
      <c r="L6" s="17"/>
      <c r="M6" s="17"/>
      <c r="N6" s="17"/>
      <c r="O6" s="17">
        <v>-75.480363057087104</v>
      </c>
      <c r="P6" s="17"/>
      <c r="Q6" s="17">
        <v>725.16212869550304</v>
      </c>
      <c r="R6" s="17"/>
      <c r="S6" s="17"/>
      <c r="T6" s="17">
        <v>149.66208593186201</v>
      </c>
      <c r="U6" s="17">
        <v>0</v>
      </c>
      <c r="V6" s="17">
        <v>286.16707712036299</v>
      </c>
      <c r="W6" s="17"/>
      <c r="X6" s="17"/>
      <c r="Y6" s="17"/>
      <c r="Z6" s="17"/>
      <c r="AA6" s="17">
        <v>6.4840142298018</v>
      </c>
      <c r="AB6" s="17"/>
      <c r="AC6" s="17">
        <v>0</v>
      </c>
      <c r="AD6" s="18">
        <f t="shared" ref="AD6:AD31" si="0">SUM(D6:AC6)</f>
        <v>1127.1275563631445</v>
      </c>
      <c r="AE6" s="19">
        <f t="shared" ref="AE6:AE31" si="1">AD6/$AD$32*100</f>
        <v>56.416764528459282</v>
      </c>
      <c r="AF6" s="70"/>
    </row>
    <row r="7" spans="1:34" ht="17.25" customHeight="1" x14ac:dyDescent="0.3">
      <c r="A7" s="58">
        <v>2</v>
      </c>
      <c r="B7" s="135"/>
      <c r="C7" s="60" t="s">
        <v>11</v>
      </c>
      <c r="D7" s="16"/>
      <c r="E7" s="15">
        <v>0</v>
      </c>
      <c r="F7" s="16"/>
      <c r="G7" s="16"/>
      <c r="H7" s="16"/>
      <c r="I7" s="17"/>
      <c r="J7" s="17"/>
      <c r="K7" s="17"/>
      <c r="L7" s="17"/>
      <c r="M7" s="17"/>
      <c r="N7" s="17"/>
      <c r="O7" s="17">
        <v>-0.75415956233009995</v>
      </c>
      <c r="P7" s="17"/>
      <c r="Q7" s="17">
        <v>2.1146768241260001</v>
      </c>
      <c r="R7" s="17"/>
      <c r="S7" s="17"/>
      <c r="T7" s="17"/>
      <c r="U7" s="17">
        <v>0</v>
      </c>
      <c r="V7" s="17">
        <v>2.1235992547339002</v>
      </c>
      <c r="W7" s="17"/>
      <c r="X7" s="17"/>
      <c r="Y7" s="17"/>
      <c r="Z7" s="17"/>
      <c r="AA7" s="17"/>
      <c r="AB7" s="17"/>
      <c r="AC7" s="17"/>
      <c r="AD7" s="18">
        <f t="shared" si="0"/>
        <v>3.4841165165298005</v>
      </c>
      <c r="AE7" s="19">
        <f t="shared" si="1"/>
        <v>0.17439249000088139</v>
      </c>
      <c r="AF7" s="70"/>
    </row>
    <row r="8" spans="1:34" ht="17.25" customHeight="1" x14ac:dyDescent="0.3">
      <c r="A8" s="58">
        <v>3</v>
      </c>
      <c r="B8" s="135"/>
      <c r="C8" s="60" t="s">
        <v>55</v>
      </c>
      <c r="D8" s="16"/>
      <c r="E8" s="16"/>
      <c r="F8" s="15"/>
      <c r="G8" s="16"/>
      <c r="H8" s="16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8">
        <f t="shared" si="0"/>
        <v>0</v>
      </c>
      <c r="AE8" s="19">
        <f t="shared" si="1"/>
        <v>0</v>
      </c>
      <c r="AF8" s="70"/>
    </row>
    <row r="9" spans="1:34" ht="17.25" customHeight="1" x14ac:dyDescent="0.3">
      <c r="A9" s="58">
        <v>4</v>
      </c>
      <c r="B9" s="135"/>
      <c r="C9" s="60" t="s">
        <v>36</v>
      </c>
      <c r="D9" s="16"/>
      <c r="E9" s="16"/>
      <c r="F9" s="16">
        <v>-1.1753720972302999</v>
      </c>
      <c r="G9" s="15">
        <v>0</v>
      </c>
      <c r="H9" s="16"/>
      <c r="I9" s="17"/>
      <c r="J9" s="17"/>
      <c r="K9" s="17"/>
      <c r="L9" s="17"/>
      <c r="M9" s="17"/>
      <c r="N9" s="17">
        <v>-0.22537811419250001</v>
      </c>
      <c r="O9" s="17">
        <v>-2.5510048097143998</v>
      </c>
      <c r="P9" s="17"/>
      <c r="Q9" s="17">
        <v>4.74789289197E-2</v>
      </c>
      <c r="R9" s="17"/>
      <c r="S9" s="17"/>
      <c r="T9" s="17">
        <v>0.81017219520789996</v>
      </c>
      <c r="U9" s="17"/>
      <c r="V9" s="17"/>
      <c r="W9" s="17"/>
      <c r="X9" s="17"/>
      <c r="Y9" s="17"/>
      <c r="Z9" s="17"/>
      <c r="AA9" s="17">
        <v>0.1402875849428</v>
      </c>
      <c r="AB9" s="17"/>
      <c r="AC9" s="17">
        <v>0</v>
      </c>
      <c r="AD9" s="18">
        <f t="shared" si="0"/>
        <v>-2.9538163120667997</v>
      </c>
      <c r="AE9" s="19">
        <f t="shared" si="1"/>
        <v>-0.14784906854367072</v>
      </c>
      <c r="AF9" s="70"/>
    </row>
    <row r="10" spans="1:34" ht="17.25" customHeight="1" x14ac:dyDescent="0.3">
      <c r="A10" s="58">
        <v>5</v>
      </c>
      <c r="B10" s="135"/>
      <c r="C10" s="60" t="s">
        <v>14</v>
      </c>
      <c r="D10" s="16"/>
      <c r="E10" s="16"/>
      <c r="F10" s="16"/>
      <c r="G10" s="16"/>
      <c r="H10" s="15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8">
        <f t="shared" si="0"/>
        <v>0</v>
      </c>
      <c r="AE10" s="19">
        <f t="shared" si="1"/>
        <v>0</v>
      </c>
      <c r="AF10" s="70"/>
    </row>
    <row r="11" spans="1:34" ht="17.25" customHeight="1" x14ac:dyDescent="0.3">
      <c r="A11" s="58">
        <v>6</v>
      </c>
      <c r="B11" s="136" t="s">
        <v>5</v>
      </c>
      <c r="C11" s="61" t="s">
        <v>15</v>
      </c>
      <c r="D11" s="17"/>
      <c r="E11" s="17"/>
      <c r="F11" s="17"/>
      <c r="G11" s="17"/>
      <c r="H11" s="17"/>
      <c r="I11" s="76">
        <v>0</v>
      </c>
      <c r="J11" s="44"/>
      <c r="K11" s="44"/>
      <c r="L11" s="44"/>
      <c r="M11" s="44"/>
      <c r="N11" s="44"/>
      <c r="O11" s="44"/>
      <c r="P11" s="44"/>
      <c r="Q11" s="17">
        <v>1.6207976462505</v>
      </c>
      <c r="R11" s="17"/>
      <c r="S11" s="17"/>
      <c r="T11" s="17"/>
      <c r="U11" s="17">
        <v>0</v>
      </c>
      <c r="V11" s="17">
        <v>1.5717704111163999</v>
      </c>
      <c r="W11" s="17"/>
      <c r="X11" s="17"/>
      <c r="Y11" s="17"/>
      <c r="Z11" s="17"/>
      <c r="AA11" s="17"/>
      <c r="AB11" s="17"/>
      <c r="AC11" s="17"/>
      <c r="AD11" s="18">
        <f t="shared" si="0"/>
        <v>3.1925680573669002</v>
      </c>
      <c r="AE11" s="19">
        <f t="shared" si="1"/>
        <v>0.15979944711379127</v>
      </c>
      <c r="AF11" s="70"/>
    </row>
    <row r="12" spans="1:34" ht="17.25" customHeight="1" x14ac:dyDescent="0.3">
      <c r="A12" s="58">
        <v>7</v>
      </c>
      <c r="B12" s="137"/>
      <c r="C12" s="61" t="s">
        <v>16</v>
      </c>
      <c r="D12" s="17"/>
      <c r="E12" s="17"/>
      <c r="F12" s="17"/>
      <c r="G12" s="17"/>
      <c r="H12" s="17"/>
      <c r="I12" s="44"/>
      <c r="J12" s="76">
        <v>0</v>
      </c>
      <c r="K12" s="44"/>
      <c r="L12" s="44"/>
      <c r="M12" s="44"/>
      <c r="N12" s="44"/>
      <c r="O12" s="44"/>
      <c r="P12" s="44"/>
      <c r="Q12" s="17"/>
      <c r="R12" s="17"/>
      <c r="S12" s="17"/>
      <c r="T12" s="17"/>
      <c r="U12" s="17">
        <v>0</v>
      </c>
      <c r="V12" s="17"/>
      <c r="W12" s="17"/>
      <c r="X12" s="17"/>
      <c r="Y12" s="17"/>
      <c r="Z12" s="17"/>
      <c r="AA12" s="17"/>
      <c r="AB12" s="17"/>
      <c r="AC12" s="17"/>
      <c r="AD12" s="18">
        <f t="shared" si="0"/>
        <v>0</v>
      </c>
      <c r="AE12" s="19">
        <f t="shared" si="1"/>
        <v>0</v>
      </c>
      <c r="AF12" s="70"/>
    </row>
    <row r="13" spans="1:34" ht="17.25" customHeight="1" x14ac:dyDescent="0.3">
      <c r="A13" s="58">
        <v>8</v>
      </c>
      <c r="B13" s="137"/>
      <c r="C13" s="61" t="s">
        <v>17</v>
      </c>
      <c r="D13" s="17"/>
      <c r="E13" s="17"/>
      <c r="F13" s="17"/>
      <c r="G13" s="17"/>
      <c r="H13" s="17"/>
      <c r="I13" s="44"/>
      <c r="J13" s="44"/>
      <c r="K13" s="76"/>
      <c r="L13" s="44"/>
      <c r="M13" s="44"/>
      <c r="N13" s="44"/>
      <c r="O13" s="44"/>
      <c r="P13" s="44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8">
        <f t="shared" si="0"/>
        <v>0</v>
      </c>
      <c r="AE13" s="19">
        <f t="shared" si="1"/>
        <v>0</v>
      </c>
      <c r="AF13" s="70"/>
      <c r="AH13" s="96" t="s">
        <v>83</v>
      </c>
    </row>
    <row r="14" spans="1:34" ht="17.25" customHeight="1" x14ac:dyDescent="0.3">
      <c r="A14" s="58">
        <v>9</v>
      </c>
      <c r="B14" s="137"/>
      <c r="C14" s="61" t="s">
        <v>18</v>
      </c>
      <c r="D14" s="17"/>
      <c r="E14" s="17"/>
      <c r="F14" s="17"/>
      <c r="G14" s="17">
        <v>12.1247112179068</v>
      </c>
      <c r="H14" s="17"/>
      <c r="I14" s="44"/>
      <c r="J14" s="44"/>
      <c r="K14" s="44"/>
      <c r="L14" s="77">
        <v>0</v>
      </c>
      <c r="M14" s="78"/>
      <c r="N14" s="78"/>
      <c r="O14" s="78">
        <v>-54.801752006711403</v>
      </c>
      <c r="P14" s="78"/>
      <c r="Q14" s="17">
        <v>180.64361748535501</v>
      </c>
      <c r="R14" s="17"/>
      <c r="S14" s="17"/>
      <c r="T14" s="17">
        <v>8.9998536294227005</v>
      </c>
      <c r="U14" s="17">
        <v>0</v>
      </c>
      <c r="V14" s="17">
        <v>47.340626616922997</v>
      </c>
      <c r="W14" s="17"/>
      <c r="X14" s="17"/>
      <c r="Y14" s="17"/>
      <c r="Z14" s="17"/>
      <c r="AA14" s="17">
        <v>0.92364818602770005</v>
      </c>
      <c r="AB14" s="17">
        <v>18.235562235093301</v>
      </c>
      <c r="AC14" s="17">
        <v>0</v>
      </c>
      <c r="AD14" s="18">
        <f t="shared" si="0"/>
        <v>213.46626736401711</v>
      </c>
      <c r="AE14" s="19">
        <f t="shared" si="1"/>
        <v>10.68474998473445</v>
      </c>
      <c r="AF14" s="70"/>
    </row>
    <row r="15" spans="1:34" ht="17.25" customHeight="1" x14ac:dyDescent="0.3">
      <c r="A15" s="58">
        <v>10</v>
      </c>
      <c r="B15" s="137"/>
      <c r="C15" s="61" t="s">
        <v>19</v>
      </c>
      <c r="D15" s="17"/>
      <c r="E15" s="17"/>
      <c r="F15" s="17"/>
      <c r="G15" s="17"/>
      <c r="H15" s="17"/>
      <c r="I15" s="44"/>
      <c r="J15" s="44"/>
      <c r="K15" s="44"/>
      <c r="L15" s="78"/>
      <c r="M15" s="77">
        <v>0</v>
      </c>
      <c r="N15" s="78"/>
      <c r="O15" s="78">
        <v>-0.10212925168629999</v>
      </c>
      <c r="P15" s="78"/>
      <c r="Q15" s="17">
        <v>0.4073653519082</v>
      </c>
      <c r="R15" s="17"/>
      <c r="S15" s="17"/>
      <c r="T15" s="17"/>
      <c r="U15" s="17">
        <v>0</v>
      </c>
      <c r="V15" s="17"/>
      <c r="W15" s="17"/>
      <c r="X15" s="17"/>
      <c r="Y15" s="17"/>
      <c r="Z15" s="17"/>
      <c r="AA15" s="17"/>
      <c r="AB15" s="17"/>
      <c r="AC15" s="17"/>
      <c r="AD15" s="18">
        <f t="shared" si="0"/>
        <v>0.30523610022190001</v>
      </c>
      <c r="AE15" s="19">
        <f t="shared" si="1"/>
        <v>1.5278158265749962E-2</v>
      </c>
      <c r="AF15" s="70"/>
    </row>
    <row r="16" spans="1:34" ht="17.25" customHeight="1" x14ac:dyDescent="0.3">
      <c r="A16" s="58">
        <v>11</v>
      </c>
      <c r="B16" s="137"/>
      <c r="C16" s="61" t="s">
        <v>56</v>
      </c>
      <c r="D16" s="17"/>
      <c r="E16" s="17"/>
      <c r="F16" s="17"/>
      <c r="G16" s="17"/>
      <c r="H16" s="17"/>
      <c r="I16" s="44"/>
      <c r="J16" s="44"/>
      <c r="K16" s="44"/>
      <c r="L16" s="78"/>
      <c r="M16" s="78"/>
      <c r="N16" s="77"/>
      <c r="O16" s="78"/>
      <c r="P16" s="78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8">
        <f t="shared" si="0"/>
        <v>0</v>
      </c>
      <c r="AE16" s="19">
        <f t="shared" si="1"/>
        <v>0</v>
      </c>
      <c r="AF16" s="70"/>
    </row>
    <row r="17" spans="1:32" ht="17.25" customHeight="1" x14ac:dyDescent="0.3">
      <c r="A17" s="58">
        <v>12</v>
      </c>
      <c r="B17" s="137"/>
      <c r="C17" s="61" t="s">
        <v>57</v>
      </c>
      <c r="D17" s="17"/>
      <c r="E17" s="17"/>
      <c r="F17" s="17">
        <v>67.126887262892197</v>
      </c>
      <c r="G17" s="17">
        <v>18.2468789753955</v>
      </c>
      <c r="H17" s="17"/>
      <c r="I17" s="44"/>
      <c r="J17" s="44"/>
      <c r="K17" s="44">
        <v>0.165529976711</v>
      </c>
      <c r="L17" s="78"/>
      <c r="M17" s="78"/>
      <c r="N17" s="78">
        <v>78.622807882022997</v>
      </c>
      <c r="O17" s="77">
        <v>0</v>
      </c>
      <c r="P17" s="78"/>
      <c r="Q17" s="17">
        <v>692.67398766475401</v>
      </c>
      <c r="R17" s="17"/>
      <c r="S17" s="17"/>
      <c r="T17" s="17">
        <v>236.168213262595</v>
      </c>
      <c r="U17" s="17">
        <v>0</v>
      </c>
      <c r="V17" s="17">
        <v>31.872253162098801</v>
      </c>
      <c r="W17" s="17"/>
      <c r="X17" s="17"/>
      <c r="Y17" s="17"/>
      <c r="Z17" s="17"/>
      <c r="AA17" s="17">
        <v>7.0495830525047003</v>
      </c>
      <c r="AB17" s="17">
        <v>1.9533706115763001</v>
      </c>
      <c r="AC17" s="17">
        <v>0</v>
      </c>
      <c r="AD17" s="18">
        <f t="shared" si="0"/>
        <v>1133.8795118505504</v>
      </c>
      <c r="AE17" s="19">
        <f t="shared" si="1"/>
        <v>56.754724043945473</v>
      </c>
      <c r="AF17" s="70"/>
    </row>
    <row r="18" spans="1:32" ht="17.25" customHeight="1" x14ac:dyDescent="0.3">
      <c r="A18" s="58">
        <v>13</v>
      </c>
      <c r="B18" s="138"/>
      <c r="C18" s="61" t="s">
        <v>22</v>
      </c>
      <c r="D18" s="17"/>
      <c r="E18" s="17"/>
      <c r="F18" s="17"/>
      <c r="G18" s="17"/>
      <c r="H18" s="17"/>
      <c r="I18" s="44"/>
      <c r="J18" s="44"/>
      <c r="K18" s="44"/>
      <c r="L18" s="78"/>
      <c r="M18" s="78"/>
      <c r="N18" s="78"/>
      <c r="O18" s="78"/>
      <c r="P18" s="7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8">
        <f t="shared" si="0"/>
        <v>0</v>
      </c>
      <c r="AE18" s="19">
        <f t="shared" si="1"/>
        <v>0</v>
      </c>
      <c r="AF18" s="70"/>
    </row>
    <row r="19" spans="1:32" ht="17.25" customHeight="1" x14ac:dyDescent="0.3">
      <c r="A19" s="58">
        <v>14</v>
      </c>
      <c r="B19" s="139" t="s">
        <v>37</v>
      </c>
      <c r="C19" s="62" t="s">
        <v>58</v>
      </c>
      <c r="D19" s="17"/>
      <c r="E19" s="17"/>
      <c r="F19" s="17">
        <v>-81.033454095862993</v>
      </c>
      <c r="G19" s="17">
        <v>-0.80002629184910001</v>
      </c>
      <c r="H19" s="17"/>
      <c r="I19" s="17"/>
      <c r="J19" s="17"/>
      <c r="K19" s="17">
        <v>-0.36190647992079999</v>
      </c>
      <c r="L19" s="17"/>
      <c r="M19" s="17"/>
      <c r="N19" s="17">
        <v>-16.4184669728374</v>
      </c>
      <c r="O19" s="17">
        <v>-423.03313042992397</v>
      </c>
      <c r="P19" s="17"/>
      <c r="Q19" s="26">
        <v>0</v>
      </c>
      <c r="R19" s="27"/>
      <c r="S19" s="27"/>
      <c r="T19" s="17">
        <v>26.940929383286999</v>
      </c>
      <c r="U19" s="17">
        <v>0</v>
      </c>
      <c r="V19" s="17">
        <v>37.0906778125591</v>
      </c>
      <c r="W19" s="17"/>
      <c r="X19" s="17"/>
      <c r="Y19" s="17"/>
      <c r="Z19" s="17"/>
      <c r="AA19" s="17">
        <v>1.9657553354868</v>
      </c>
      <c r="AB19" s="17">
        <v>4.0324031490432999</v>
      </c>
      <c r="AC19" s="17">
        <v>0</v>
      </c>
      <c r="AD19" s="18">
        <f t="shared" si="0"/>
        <v>-451.61721859001807</v>
      </c>
      <c r="AE19" s="19">
        <f t="shared" si="1"/>
        <v>-22.605056663153633</v>
      </c>
      <c r="AF19" s="70"/>
    </row>
    <row r="20" spans="1:32" ht="17.25" customHeight="1" x14ac:dyDescent="0.3">
      <c r="A20" s="58">
        <v>15</v>
      </c>
      <c r="B20" s="139"/>
      <c r="C20" s="62" t="s">
        <v>24</v>
      </c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27"/>
      <c r="R20" s="26"/>
      <c r="S20" s="2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8">
        <f t="shared" si="0"/>
        <v>0</v>
      </c>
      <c r="AE20" s="19">
        <f t="shared" si="1"/>
        <v>0</v>
      </c>
      <c r="AF20" s="70"/>
    </row>
    <row r="21" spans="1:32" ht="13.5" customHeight="1" x14ac:dyDescent="0.3">
      <c r="A21" s="58">
        <v>16</v>
      </c>
      <c r="B21" s="139"/>
      <c r="C21" s="62" t="s">
        <v>25</v>
      </c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27"/>
      <c r="R21" s="27"/>
      <c r="S21" s="26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8">
        <f t="shared" si="0"/>
        <v>0</v>
      </c>
      <c r="AE21" s="19">
        <f t="shared" si="1"/>
        <v>0</v>
      </c>
      <c r="AF21" s="70"/>
    </row>
    <row r="22" spans="1:32" ht="63.6" customHeight="1" x14ac:dyDescent="0.3">
      <c r="A22" s="58">
        <v>17</v>
      </c>
      <c r="B22" s="83" t="s">
        <v>62</v>
      </c>
      <c r="C22" s="59" t="s">
        <v>26</v>
      </c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30">
        <v>0</v>
      </c>
      <c r="U22" s="17"/>
      <c r="V22" s="17"/>
      <c r="W22" s="17"/>
      <c r="X22" s="17"/>
      <c r="Y22" s="17"/>
      <c r="Z22" s="17"/>
      <c r="AA22" s="17"/>
      <c r="AB22" s="17"/>
      <c r="AC22" s="17"/>
      <c r="AD22" s="18">
        <f t="shared" si="0"/>
        <v>0</v>
      </c>
      <c r="AE22" s="19">
        <f t="shared" si="1"/>
        <v>0</v>
      </c>
      <c r="AF22" s="70"/>
    </row>
    <row r="23" spans="1:32" ht="16.2" customHeight="1" x14ac:dyDescent="0.3">
      <c r="A23" s="58">
        <v>18</v>
      </c>
      <c r="B23" s="140" t="s">
        <v>38</v>
      </c>
      <c r="C23" s="63" t="s">
        <v>27</v>
      </c>
      <c r="D23" s="17">
        <v>0</v>
      </c>
      <c r="E23" s="17">
        <v>0</v>
      </c>
      <c r="F23" s="17"/>
      <c r="G23" s="17"/>
      <c r="H23" s="17"/>
      <c r="I23" s="17"/>
      <c r="J23" s="17"/>
      <c r="K23" s="17"/>
      <c r="L23" s="17">
        <v>0</v>
      </c>
      <c r="M23" s="17"/>
      <c r="N23" s="17"/>
      <c r="O23" s="17">
        <v>0</v>
      </c>
      <c r="P23" s="17"/>
      <c r="Q23" s="17">
        <v>0</v>
      </c>
      <c r="R23" s="17"/>
      <c r="S23" s="17"/>
      <c r="T23" s="17"/>
      <c r="U23" s="31">
        <v>0</v>
      </c>
      <c r="V23" s="32">
        <v>0</v>
      </c>
      <c r="W23" s="17">
        <v>0</v>
      </c>
      <c r="X23" s="17">
        <v>0</v>
      </c>
      <c r="Y23" s="17"/>
      <c r="Z23" s="17"/>
      <c r="AA23" s="17"/>
      <c r="AB23" s="17"/>
      <c r="AC23" s="17"/>
      <c r="AD23" s="18">
        <f t="shared" si="0"/>
        <v>0</v>
      </c>
      <c r="AE23" s="19">
        <f t="shared" si="1"/>
        <v>0</v>
      </c>
      <c r="AF23" s="70"/>
    </row>
    <row r="24" spans="1:32" ht="39" customHeight="1" x14ac:dyDescent="0.3">
      <c r="A24" s="58">
        <v>19</v>
      </c>
      <c r="B24" s="140"/>
      <c r="C24" s="63" t="s">
        <v>59</v>
      </c>
      <c r="D24" s="17"/>
      <c r="E24" s="17"/>
      <c r="F24" s="17">
        <v>0</v>
      </c>
      <c r="G24" s="17">
        <v>0</v>
      </c>
      <c r="H24" s="17"/>
      <c r="I24" s="17"/>
      <c r="J24" s="17"/>
      <c r="K24" s="17"/>
      <c r="L24" s="17"/>
      <c r="M24" s="17"/>
      <c r="N24" s="17"/>
      <c r="O24" s="17">
        <v>0</v>
      </c>
      <c r="P24" s="17"/>
      <c r="Q24" s="17">
        <v>0</v>
      </c>
      <c r="R24" s="17"/>
      <c r="S24" s="17"/>
      <c r="T24" s="17"/>
      <c r="U24" s="32"/>
      <c r="V24" s="31">
        <v>0</v>
      </c>
      <c r="W24" s="17"/>
      <c r="X24" s="17"/>
      <c r="Y24" s="17"/>
      <c r="Z24" s="17"/>
      <c r="AA24" s="17"/>
      <c r="AB24" s="17"/>
      <c r="AC24" s="17"/>
      <c r="AD24" s="18">
        <f t="shared" si="0"/>
        <v>0</v>
      </c>
      <c r="AE24" s="19">
        <f t="shared" si="1"/>
        <v>0</v>
      </c>
      <c r="AF24" s="70"/>
    </row>
    <row r="25" spans="1:32" ht="16.2" customHeight="1" x14ac:dyDescent="0.3">
      <c r="A25" s="58">
        <v>20</v>
      </c>
      <c r="B25" s="141" t="s">
        <v>54</v>
      </c>
      <c r="C25" s="66" t="s">
        <v>29</v>
      </c>
      <c r="D25" s="17"/>
      <c r="E25" s="17"/>
      <c r="F25" s="17"/>
      <c r="G25" s="17">
        <v>-9.3044176598800002E-2</v>
      </c>
      <c r="H25" s="17"/>
      <c r="I25" s="17"/>
      <c r="J25" s="17"/>
      <c r="K25" s="17"/>
      <c r="L25" s="17"/>
      <c r="M25" s="17"/>
      <c r="N25" s="17"/>
      <c r="O25" s="17">
        <v>-17.465974091866102</v>
      </c>
      <c r="P25" s="17"/>
      <c r="Q25" s="17">
        <v>0</v>
      </c>
      <c r="R25" s="17"/>
      <c r="S25" s="17"/>
      <c r="T25" s="17">
        <v>0</v>
      </c>
      <c r="U25" s="17"/>
      <c r="V25" s="17"/>
      <c r="W25" s="33">
        <v>0</v>
      </c>
      <c r="X25" s="34">
        <v>0</v>
      </c>
      <c r="Y25" s="34"/>
      <c r="Z25" s="34"/>
      <c r="AA25" s="34"/>
      <c r="AB25" s="34"/>
      <c r="AC25" s="34"/>
      <c r="AD25" s="18">
        <f t="shared" si="0"/>
        <v>-17.5590182684649</v>
      </c>
      <c r="AE25" s="19">
        <f t="shared" si="1"/>
        <v>-0.87889165109164835</v>
      </c>
      <c r="AF25" s="70"/>
    </row>
    <row r="26" spans="1:32" ht="17.25" customHeight="1" x14ac:dyDescent="0.3">
      <c r="A26" s="58">
        <v>21</v>
      </c>
      <c r="B26" s="141"/>
      <c r="C26" s="66" t="s">
        <v>30</v>
      </c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34"/>
      <c r="X26" s="33">
        <v>0</v>
      </c>
      <c r="Y26" s="34"/>
      <c r="Z26" s="34"/>
      <c r="AA26" s="34"/>
      <c r="AB26" s="34"/>
      <c r="AC26" s="34"/>
      <c r="AD26" s="18">
        <f t="shared" si="0"/>
        <v>0</v>
      </c>
      <c r="AE26" s="19">
        <f t="shared" si="1"/>
        <v>0</v>
      </c>
      <c r="AF26" s="70"/>
    </row>
    <row r="27" spans="1:32" ht="17.25" customHeight="1" x14ac:dyDescent="0.3">
      <c r="A27" s="58">
        <v>22</v>
      </c>
      <c r="B27" s="141"/>
      <c r="C27" s="66" t="s">
        <v>31</v>
      </c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34"/>
      <c r="X27" s="34"/>
      <c r="Y27" s="33">
        <v>0</v>
      </c>
      <c r="Z27" s="34"/>
      <c r="AA27" s="34"/>
      <c r="AB27" s="34"/>
      <c r="AC27" s="34"/>
      <c r="AD27" s="18">
        <f t="shared" si="0"/>
        <v>0</v>
      </c>
      <c r="AE27" s="19">
        <f t="shared" si="1"/>
        <v>0</v>
      </c>
      <c r="AF27" s="70"/>
    </row>
    <row r="28" spans="1:32" ht="17.25" customHeight="1" x14ac:dyDescent="0.3">
      <c r="A28" s="58">
        <v>23</v>
      </c>
      <c r="B28" s="141"/>
      <c r="C28" s="66" t="s">
        <v>32</v>
      </c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34"/>
      <c r="X28" s="34"/>
      <c r="Y28" s="34"/>
      <c r="Z28" s="33"/>
      <c r="AA28" s="34"/>
      <c r="AB28" s="34"/>
      <c r="AC28" s="34"/>
      <c r="AD28" s="18">
        <f t="shared" si="0"/>
        <v>0</v>
      </c>
      <c r="AE28" s="19">
        <f t="shared" si="1"/>
        <v>0</v>
      </c>
      <c r="AF28" s="70"/>
    </row>
    <row r="29" spans="1:32" ht="17.25" customHeight="1" x14ac:dyDescent="0.3">
      <c r="A29" s="58">
        <v>24</v>
      </c>
      <c r="B29" s="141"/>
      <c r="C29" s="66" t="s">
        <v>33</v>
      </c>
      <c r="D29" s="17"/>
      <c r="E29" s="17"/>
      <c r="F29" s="17"/>
      <c r="G29" s="17">
        <v>-5.2288316361548999</v>
      </c>
      <c r="H29" s="17"/>
      <c r="I29" s="17"/>
      <c r="J29" s="17"/>
      <c r="K29" s="17"/>
      <c r="L29" s="17"/>
      <c r="M29" s="17"/>
      <c r="N29" s="17"/>
      <c r="O29" s="17">
        <v>-6.0225901919569997</v>
      </c>
      <c r="P29" s="17"/>
      <c r="Q29" s="17"/>
      <c r="R29" s="17"/>
      <c r="S29" s="17"/>
      <c r="T29" s="17">
        <v>0</v>
      </c>
      <c r="U29" s="17"/>
      <c r="V29" s="17"/>
      <c r="W29" s="34"/>
      <c r="X29" s="34"/>
      <c r="Y29" s="34"/>
      <c r="Z29" s="34"/>
      <c r="AA29" s="33">
        <v>0</v>
      </c>
      <c r="AB29" s="34"/>
      <c r="AC29" s="34"/>
      <c r="AD29" s="18">
        <f t="shared" si="0"/>
        <v>-11.2514218281119</v>
      </c>
      <c r="AE29" s="19">
        <f t="shared" si="1"/>
        <v>-0.5631738948297369</v>
      </c>
      <c r="AF29" s="70"/>
    </row>
    <row r="30" spans="1:32" ht="17.25" customHeight="1" x14ac:dyDescent="0.3">
      <c r="A30" s="58">
        <v>25</v>
      </c>
      <c r="B30" s="141"/>
      <c r="C30" s="66" t="s">
        <v>34</v>
      </c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>
        <v>-0.2145176391276</v>
      </c>
      <c r="P30" s="17"/>
      <c r="Q30" s="17"/>
      <c r="R30" s="17"/>
      <c r="S30" s="17"/>
      <c r="T30" s="17"/>
      <c r="U30" s="17"/>
      <c r="V30" s="17"/>
      <c r="W30" s="34"/>
      <c r="X30" s="34"/>
      <c r="Y30" s="34"/>
      <c r="Z30" s="34"/>
      <c r="AA30" s="34"/>
      <c r="AB30" s="33">
        <v>0</v>
      </c>
      <c r="AC30" s="34"/>
      <c r="AD30" s="18">
        <f t="shared" si="0"/>
        <v>-0.2145176391276</v>
      </c>
      <c r="AE30" s="19">
        <f t="shared" si="1"/>
        <v>-1.0737374900950069E-2</v>
      </c>
      <c r="AF30" s="70"/>
    </row>
    <row r="31" spans="1:32" ht="17.25" customHeight="1" x14ac:dyDescent="0.3">
      <c r="A31" s="58">
        <v>26</v>
      </c>
      <c r="B31" s="141"/>
      <c r="C31" s="66" t="s">
        <v>35</v>
      </c>
      <c r="D31" s="17">
        <v>0</v>
      </c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>
        <v>0</v>
      </c>
      <c r="P31" s="17"/>
      <c r="Q31" s="17">
        <v>0</v>
      </c>
      <c r="R31" s="17"/>
      <c r="S31" s="17"/>
      <c r="T31" s="17"/>
      <c r="U31" s="17"/>
      <c r="V31" s="17"/>
      <c r="W31" s="34"/>
      <c r="X31" s="34"/>
      <c r="Y31" s="34"/>
      <c r="Z31" s="34"/>
      <c r="AA31" s="34"/>
      <c r="AB31" s="34"/>
      <c r="AC31" s="33"/>
      <c r="AD31" s="18">
        <f t="shared" si="0"/>
        <v>0</v>
      </c>
      <c r="AE31" s="19">
        <f t="shared" si="1"/>
        <v>0</v>
      </c>
      <c r="AF31" s="70"/>
    </row>
    <row r="32" spans="1:32" ht="36.6" customHeight="1" x14ac:dyDescent="0.3">
      <c r="A32" s="55"/>
      <c r="B32" s="142" t="s">
        <v>39</v>
      </c>
      <c r="C32" s="142"/>
      <c r="D32" s="35">
        <f t="shared" ref="D32:AD32" si="2">SUM(D6:D31)</f>
        <v>0</v>
      </c>
      <c r="E32" s="35">
        <f t="shared" si="2"/>
        <v>0</v>
      </c>
      <c r="F32" s="35">
        <f t="shared" si="2"/>
        <v>-15.08193893020109</v>
      </c>
      <c r="G32" s="35">
        <f t="shared" si="2"/>
        <v>59.382301531401417</v>
      </c>
      <c r="H32" s="35">
        <f t="shared" si="2"/>
        <v>0</v>
      </c>
      <c r="I32" s="35">
        <f>SUM(I6:I31)</f>
        <v>0</v>
      </c>
      <c r="J32" s="35">
        <f>SUM(J6:J31)</f>
        <v>0</v>
      </c>
      <c r="K32" s="35">
        <f>SUM(K6:K31)</f>
        <v>-0.19637650320979999</v>
      </c>
      <c r="L32" s="35">
        <f t="shared" si="2"/>
        <v>0</v>
      </c>
      <c r="M32" s="35">
        <f t="shared" si="2"/>
        <v>0</v>
      </c>
      <c r="N32" s="35">
        <f t="shared" si="2"/>
        <v>61.978962794993102</v>
      </c>
      <c r="O32" s="35">
        <f t="shared" si="2"/>
        <v>-580.42562104040394</v>
      </c>
      <c r="P32" s="35">
        <f t="shared" si="2"/>
        <v>0</v>
      </c>
      <c r="Q32" s="35">
        <f t="shared" si="2"/>
        <v>1602.6700525968163</v>
      </c>
      <c r="R32" s="35">
        <f t="shared" si="2"/>
        <v>0</v>
      </c>
      <c r="S32" s="35">
        <f t="shared" si="2"/>
        <v>0</v>
      </c>
      <c r="T32" s="35">
        <f t="shared" si="2"/>
        <v>422.58125440237461</v>
      </c>
      <c r="U32" s="35">
        <f t="shared" si="2"/>
        <v>0</v>
      </c>
      <c r="V32" s="35">
        <f t="shared" si="2"/>
        <v>406.16600437779414</v>
      </c>
      <c r="W32" s="35">
        <f t="shared" si="2"/>
        <v>0</v>
      </c>
      <c r="X32" s="35">
        <f t="shared" si="2"/>
        <v>0</v>
      </c>
      <c r="Y32" s="35">
        <f t="shared" si="2"/>
        <v>0</v>
      </c>
      <c r="Z32" s="35">
        <f t="shared" si="2"/>
        <v>0</v>
      </c>
      <c r="AA32" s="35">
        <f t="shared" si="2"/>
        <v>16.563288388763802</v>
      </c>
      <c r="AB32" s="35">
        <f t="shared" si="2"/>
        <v>24.221335995712902</v>
      </c>
      <c r="AC32" s="35">
        <f t="shared" si="2"/>
        <v>0</v>
      </c>
      <c r="AD32" s="67">
        <f t="shared" si="2"/>
        <v>1997.8592636140418</v>
      </c>
      <c r="AE32" s="37"/>
      <c r="AF32" s="70"/>
    </row>
    <row r="33" spans="1:32" ht="16.2" x14ac:dyDescent="0.3">
      <c r="A33" s="55"/>
      <c r="B33" s="134" t="str">
        <f>AE4</f>
        <v>% do Bioma</v>
      </c>
      <c r="C33" s="134"/>
      <c r="D33" s="68">
        <f t="shared" ref="D33:AC33" si="3">D32/$AD$32*100</f>
        <v>0</v>
      </c>
      <c r="E33" s="68">
        <f t="shared" si="3"/>
        <v>0</v>
      </c>
      <c r="F33" s="68">
        <f t="shared" si="3"/>
        <v>-0.75490497278164181</v>
      </c>
      <c r="G33" s="68">
        <f t="shared" si="3"/>
        <v>2.9722965282339948</v>
      </c>
      <c r="H33" s="68">
        <f t="shared" si="3"/>
        <v>0</v>
      </c>
      <c r="I33" s="68">
        <f t="shared" si="3"/>
        <v>0</v>
      </c>
      <c r="J33" s="68">
        <f t="shared" si="3"/>
        <v>0</v>
      </c>
      <c r="K33" s="68">
        <f t="shared" si="3"/>
        <v>-9.8293461799988519E-3</v>
      </c>
      <c r="L33" s="68">
        <f t="shared" si="3"/>
        <v>0</v>
      </c>
      <c r="M33" s="68">
        <f t="shared" si="3"/>
        <v>0</v>
      </c>
      <c r="N33" s="68">
        <f t="shared" si="3"/>
        <v>3.1022687095023809</v>
      </c>
      <c r="O33" s="68">
        <f t="shared" si="3"/>
        <v>-29.052377793140387</v>
      </c>
      <c r="P33" s="68">
        <f t="shared" si="3"/>
        <v>0</v>
      </c>
      <c r="Q33" s="68">
        <f t="shared" si="3"/>
        <v>80.219366888619319</v>
      </c>
      <c r="R33" s="68">
        <f t="shared" si="3"/>
        <v>0</v>
      </c>
      <c r="S33" s="68">
        <f t="shared" si="3"/>
        <v>0</v>
      </c>
      <c r="T33" s="68">
        <f t="shared" si="3"/>
        <v>21.15170283005537</v>
      </c>
      <c r="U33" s="68">
        <f t="shared" si="3"/>
        <v>0</v>
      </c>
      <c r="V33" s="68">
        <f t="shared" si="3"/>
        <v>20.330060869405646</v>
      </c>
      <c r="W33" s="68">
        <f t="shared" si="3"/>
        <v>0</v>
      </c>
      <c r="X33" s="68">
        <f t="shared" si="3"/>
        <v>0</v>
      </c>
      <c r="Y33" s="68">
        <f t="shared" si="3"/>
        <v>0</v>
      </c>
      <c r="Z33" s="68">
        <f t="shared" si="3"/>
        <v>0</v>
      </c>
      <c r="AA33" s="68">
        <f t="shared" si="3"/>
        <v>0.82905181012608076</v>
      </c>
      <c r="AB33" s="68">
        <f t="shared" si="3"/>
        <v>1.2123644761592236</v>
      </c>
      <c r="AC33" s="68">
        <f t="shared" si="3"/>
        <v>0</v>
      </c>
      <c r="AD33" s="69"/>
      <c r="AE33" s="69"/>
      <c r="AF33" s="70"/>
    </row>
    <row r="34" spans="1:32" x14ac:dyDescent="0.3">
      <c r="A34" s="55"/>
      <c r="B34" s="56"/>
      <c r="C34" s="55"/>
      <c r="D34" s="55"/>
      <c r="E34" s="55"/>
      <c r="F34" s="55"/>
      <c r="G34" s="55"/>
      <c r="H34" s="55"/>
      <c r="I34" s="55"/>
      <c r="J34" s="55"/>
      <c r="K34" s="55"/>
      <c r="L34" s="55"/>
      <c r="M34" s="55"/>
      <c r="N34" s="55"/>
      <c r="O34" s="55"/>
      <c r="P34" s="55"/>
      <c r="Q34" s="55"/>
      <c r="R34" s="55"/>
      <c r="S34" s="55"/>
      <c r="T34" s="55"/>
      <c r="U34" s="55"/>
      <c r="V34" s="55"/>
      <c r="W34" s="55"/>
      <c r="X34" s="55"/>
      <c r="Y34" s="55"/>
      <c r="Z34" s="55"/>
      <c r="AA34" s="55"/>
      <c r="AB34" s="55"/>
      <c r="AC34" s="55"/>
      <c r="AD34" s="55"/>
      <c r="AE34" s="55"/>
      <c r="AF34" s="70"/>
    </row>
    <row r="35" spans="1:32" x14ac:dyDescent="0.3">
      <c r="A35" s="55"/>
      <c r="B35" s="56"/>
      <c r="C35" s="55"/>
      <c r="D35" s="55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U35" s="55"/>
      <c r="V35" s="55"/>
      <c r="W35" s="55"/>
      <c r="X35" s="55"/>
      <c r="Y35" s="55"/>
      <c r="Z35" s="55"/>
      <c r="AA35" s="55"/>
      <c r="AB35" s="55"/>
      <c r="AC35" s="55"/>
      <c r="AD35" s="55"/>
      <c r="AE35" s="55"/>
      <c r="AF35" s="70"/>
    </row>
    <row r="36" spans="1:32" x14ac:dyDescent="0.3">
      <c r="A36" s="55"/>
      <c r="B36" s="56"/>
      <c r="C36" s="55"/>
      <c r="D36" s="55"/>
      <c r="E36" s="55"/>
      <c r="F36" s="55"/>
      <c r="G36" s="55"/>
      <c r="H36" s="55"/>
      <c r="I36" s="55"/>
      <c r="J36" s="55"/>
      <c r="K36" s="55"/>
      <c r="L36" s="55"/>
      <c r="M36" s="55"/>
      <c r="N36" s="55"/>
      <c r="O36" s="55"/>
      <c r="P36" s="55"/>
      <c r="Q36" s="55"/>
      <c r="R36" s="55"/>
      <c r="S36" s="55"/>
      <c r="T36" s="55"/>
      <c r="U36" s="55"/>
      <c r="V36" s="55"/>
      <c r="W36" s="55"/>
      <c r="X36" s="55"/>
      <c r="Y36" s="55"/>
      <c r="Z36" s="55"/>
      <c r="AA36" s="55"/>
      <c r="AB36" s="55"/>
      <c r="AC36" s="55"/>
      <c r="AD36" s="55"/>
      <c r="AE36" s="55"/>
      <c r="AF36" s="70"/>
    </row>
    <row r="37" spans="1:32" x14ac:dyDescent="0.3">
      <c r="A37" s="55"/>
      <c r="B37" s="56"/>
      <c r="C37" s="55"/>
      <c r="D37" s="71"/>
      <c r="E37" s="71"/>
      <c r="F37" s="71"/>
      <c r="G37" s="71"/>
      <c r="H37" s="71"/>
      <c r="I37" s="71"/>
      <c r="J37" s="71"/>
      <c r="K37" s="71"/>
      <c r="L37" s="71"/>
      <c r="M37" s="71"/>
      <c r="N37" s="71"/>
      <c r="O37" s="71"/>
      <c r="P37" s="71"/>
      <c r="Q37" s="71"/>
      <c r="R37" s="71"/>
      <c r="S37" s="71"/>
      <c r="T37" s="71"/>
      <c r="U37" s="71"/>
      <c r="V37" s="71"/>
      <c r="W37" s="71"/>
      <c r="X37" s="71"/>
      <c r="Y37" s="71"/>
      <c r="Z37" s="71"/>
      <c r="AA37" s="71"/>
      <c r="AB37" s="71"/>
      <c r="AC37" s="71"/>
      <c r="AD37" s="55"/>
      <c r="AE37" s="55"/>
      <c r="AF37" s="70"/>
    </row>
    <row r="38" spans="1:32" x14ac:dyDescent="0.3">
      <c r="A38" s="55"/>
      <c r="B38" s="56"/>
      <c r="C38" s="55"/>
      <c r="D38" s="71"/>
      <c r="E38" s="71"/>
      <c r="F38" s="71"/>
      <c r="G38" s="71"/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55"/>
      <c r="AE38" s="55"/>
      <c r="AF38" s="70"/>
    </row>
    <row r="39" spans="1:32" x14ac:dyDescent="0.3">
      <c r="C39"/>
      <c r="D39" s="71"/>
      <c r="E39" s="71"/>
      <c r="F39" s="71"/>
      <c r="G39" s="71"/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</row>
    <row r="40" spans="1:32" x14ac:dyDescent="0.3">
      <c r="C40"/>
      <c r="D40" s="71"/>
      <c r="E40" s="71"/>
      <c r="F40" s="71"/>
      <c r="G40" s="71"/>
      <c r="H40" s="71"/>
      <c r="I40" s="71"/>
      <c r="J40" s="71"/>
      <c r="K40" s="71"/>
      <c r="L40" s="71"/>
      <c r="M40" s="71"/>
      <c r="N40" s="74"/>
      <c r="O40" s="74"/>
      <c r="P40" s="74"/>
      <c r="Q40" s="74"/>
      <c r="R40" s="71"/>
      <c r="S40" s="71"/>
      <c r="T40" s="71"/>
      <c r="U40" s="71"/>
      <c r="V40" s="71"/>
      <c r="W40" s="71"/>
      <c r="X40" s="71"/>
      <c r="Y40" s="71"/>
      <c r="Z40" s="71"/>
      <c r="AA40" s="71"/>
      <c r="AB40" s="71"/>
      <c r="AC40" s="71"/>
    </row>
    <row r="41" spans="1:32" x14ac:dyDescent="0.3">
      <c r="C41"/>
      <c r="D41" s="71"/>
      <c r="E41" s="71"/>
      <c r="F41" s="71"/>
      <c r="G41" s="71"/>
      <c r="H41" s="71"/>
      <c r="I41" s="71"/>
      <c r="J41" s="71"/>
      <c r="K41" s="71"/>
      <c r="L41" s="71"/>
      <c r="M41" s="71"/>
      <c r="N41" s="74"/>
      <c r="O41" s="74"/>
      <c r="P41" s="74"/>
      <c r="Q41" s="74"/>
      <c r="R41" s="71"/>
      <c r="S41" s="71"/>
      <c r="T41" s="71"/>
      <c r="U41" s="71"/>
      <c r="V41" s="71"/>
      <c r="W41" s="71"/>
      <c r="X41" s="71"/>
      <c r="Y41" s="71"/>
      <c r="Z41" s="71"/>
      <c r="AA41" s="71"/>
      <c r="AB41" s="71"/>
      <c r="AC41" s="71"/>
    </row>
    <row r="42" spans="1:32" x14ac:dyDescent="0.3">
      <c r="C42" s="55"/>
      <c r="D42" s="71"/>
      <c r="E42" s="71"/>
      <c r="F42" s="71"/>
      <c r="G42" s="71"/>
      <c r="H42" s="71"/>
      <c r="I42" s="71"/>
      <c r="J42" s="71"/>
      <c r="K42" s="71"/>
      <c r="L42" s="71"/>
      <c r="M42" s="71"/>
      <c r="N42" s="71"/>
      <c r="O42" s="75"/>
      <c r="P42" s="71"/>
      <c r="Q42" s="71"/>
      <c r="R42" s="71"/>
      <c r="S42" s="71"/>
      <c r="T42" s="71"/>
      <c r="U42" s="71"/>
      <c r="V42" s="71"/>
      <c r="W42" s="71"/>
      <c r="X42" s="71"/>
      <c r="Y42" s="71"/>
      <c r="Z42" s="71"/>
      <c r="AA42" s="71"/>
      <c r="AB42" s="71"/>
      <c r="AC42" s="71"/>
    </row>
    <row r="43" spans="1:32" x14ac:dyDescent="0.3">
      <c r="C43" s="55"/>
      <c r="D43" s="71"/>
      <c r="E43" s="71"/>
      <c r="F43" s="71"/>
      <c r="G43" s="71"/>
      <c r="H43" s="71"/>
      <c r="I43" s="71"/>
      <c r="J43" s="71"/>
      <c r="K43" s="71"/>
      <c r="L43" s="71"/>
      <c r="M43" s="71"/>
      <c r="N43" s="71"/>
      <c r="O43" s="71"/>
      <c r="P43" s="71"/>
      <c r="Q43" s="71"/>
      <c r="R43" s="71"/>
      <c r="S43" s="71"/>
      <c r="T43" s="71"/>
      <c r="U43" s="71"/>
      <c r="V43" s="71"/>
      <c r="W43" s="71"/>
      <c r="X43" s="71"/>
      <c r="Y43" s="71"/>
      <c r="Z43" s="71"/>
      <c r="AA43" s="71"/>
      <c r="AB43" s="71"/>
      <c r="AC43" s="71"/>
    </row>
    <row r="44" spans="1:32" x14ac:dyDescent="0.3">
      <c r="C44"/>
      <c r="D44" s="71"/>
      <c r="E44" s="71"/>
      <c r="F44" s="71"/>
      <c r="G44" s="71"/>
      <c r="H44" s="71"/>
      <c r="I44" s="71"/>
      <c r="J44" s="71"/>
      <c r="K44" s="71"/>
      <c r="L44" s="71"/>
      <c r="M44" s="71"/>
      <c r="N44" s="71"/>
      <c r="O44" s="71"/>
      <c r="P44" s="71"/>
      <c r="Q44" s="71"/>
      <c r="R44" s="71"/>
      <c r="S44" s="71"/>
      <c r="T44" s="71"/>
      <c r="U44" s="71"/>
      <c r="V44" s="71"/>
      <c r="W44" s="71"/>
      <c r="X44" s="71"/>
      <c r="Y44" s="71"/>
      <c r="Z44" s="71"/>
      <c r="AA44" s="71"/>
      <c r="AB44" s="71"/>
      <c r="AC44" s="71"/>
    </row>
    <row r="45" spans="1:32" x14ac:dyDescent="0.3">
      <c r="C45"/>
      <c r="D45" s="71"/>
      <c r="E45" s="71"/>
      <c r="F45" s="71"/>
      <c r="G45" s="71"/>
      <c r="H45" s="71"/>
      <c r="I45" s="71"/>
      <c r="J45" s="71"/>
      <c r="K45" s="71"/>
      <c r="L45" s="71"/>
      <c r="M45" s="71"/>
      <c r="N45" s="71"/>
      <c r="O45" s="71"/>
      <c r="P45" s="71"/>
      <c r="Q45" s="71"/>
      <c r="R45" s="71"/>
      <c r="S45" s="71"/>
      <c r="T45" s="71"/>
      <c r="U45" s="71"/>
      <c r="V45" s="71"/>
      <c r="W45" s="71"/>
      <c r="X45" s="71"/>
      <c r="Y45" s="71"/>
      <c r="Z45" s="71"/>
      <c r="AA45" s="71"/>
      <c r="AB45" s="71"/>
      <c r="AC45" s="71"/>
    </row>
    <row r="46" spans="1:32" x14ac:dyDescent="0.3">
      <c r="C46"/>
      <c r="D46" s="71"/>
      <c r="E46" s="71"/>
      <c r="F46" s="71"/>
      <c r="G46" s="71"/>
      <c r="H46" s="71"/>
      <c r="I46" s="71"/>
      <c r="J46" s="71"/>
      <c r="K46" s="71"/>
      <c r="L46" s="71"/>
      <c r="M46" s="71"/>
      <c r="N46" s="71"/>
      <c r="O46" s="71"/>
      <c r="P46" s="71"/>
      <c r="Q46" s="71"/>
      <c r="R46" s="71"/>
      <c r="S46" s="71"/>
      <c r="T46" s="71"/>
      <c r="U46" s="71"/>
      <c r="V46" s="71"/>
      <c r="W46" s="71"/>
      <c r="X46" s="71"/>
      <c r="Y46" s="71"/>
      <c r="Z46" s="71"/>
      <c r="AA46" s="71"/>
      <c r="AB46" s="71"/>
      <c r="AC46" s="71"/>
    </row>
    <row r="47" spans="1:32" x14ac:dyDescent="0.3">
      <c r="C47" s="55"/>
      <c r="D47" s="71"/>
      <c r="E47" s="71"/>
      <c r="F47" s="71"/>
      <c r="G47" s="71"/>
      <c r="H47" s="71"/>
      <c r="I47" s="71"/>
      <c r="J47" s="71"/>
      <c r="K47" s="71"/>
      <c r="L47" s="71"/>
      <c r="M47" s="71"/>
      <c r="N47" s="71"/>
      <c r="O47" s="71"/>
      <c r="P47" s="71"/>
      <c r="Q47" s="71"/>
      <c r="R47" s="71"/>
      <c r="S47" s="71"/>
      <c r="T47" s="71"/>
      <c r="U47" s="71"/>
      <c r="V47" s="71"/>
      <c r="W47" s="71"/>
      <c r="X47" s="71"/>
      <c r="Y47" s="71"/>
      <c r="Z47" s="71"/>
      <c r="AA47" s="71"/>
      <c r="AB47" s="71"/>
      <c r="AC47" s="71"/>
    </row>
    <row r="48" spans="1:32" x14ac:dyDescent="0.3">
      <c r="C48" s="55"/>
      <c r="D48" s="71"/>
      <c r="E48" s="71"/>
      <c r="F48" s="71"/>
      <c r="G48" s="71"/>
      <c r="H48" s="71"/>
      <c r="I48" s="71"/>
      <c r="J48" s="71"/>
      <c r="K48" s="71"/>
      <c r="L48" s="71"/>
      <c r="M48" s="71"/>
      <c r="N48" s="71"/>
      <c r="O48" s="71"/>
      <c r="P48" s="71"/>
      <c r="Q48" s="71"/>
      <c r="R48" s="71"/>
      <c r="S48" s="71"/>
      <c r="T48" s="71"/>
      <c r="U48" s="71"/>
      <c r="V48" s="71"/>
      <c r="W48" s="71"/>
      <c r="X48" s="71"/>
      <c r="Y48" s="71"/>
      <c r="Z48" s="71"/>
      <c r="AA48" s="71"/>
      <c r="AB48" s="71"/>
      <c r="AC48" s="71"/>
    </row>
    <row r="49" spans="3:29" x14ac:dyDescent="0.3">
      <c r="C49"/>
      <c r="D49" s="71"/>
      <c r="E49" s="71"/>
      <c r="F49" s="71"/>
      <c r="G49" s="71"/>
      <c r="H49" s="71"/>
      <c r="I49" s="71"/>
      <c r="J49" s="71"/>
      <c r="K49" s="71"/>
      <c r="L49" s="71"/>
      <c r="M49" s="71"/>
      <c r="N49" s="71"/>
      <c r="O49" s="71"/>
      <c r="P49" s="71"/>
      <c r="Q49" s="71"/>
      <c r="R49" s="71"/>
      <c r="S49" s="71"/>
      <c r="T49" s="71"/>
      <c r="U49" s="71"/>
      <c r="V49" s="71"/>
      <c r="W49" s="71"/>
      <c r="X49" s="71"/>
      <c r="Y49" s="71"/>
      <c r="Z49" s="71"/>
      <c r="AA49" s="71"/>
      <c r="AB49" s="71"/>
      <c r="AC49" s="71"/>
    </row>
    <row r="50" spans="3:29" x14ac:dyDescent="0.3">
      <c r="C50"/>
      <c r="D50" s="71"/>
      <c r="E50" s="71"/>
      <c r="F50" s="71"/>
      <c r="G50" s="71"/>
      <c r="H50" s="71"/>
      <c r="I50" s="71"/>
      <c r="J50" s="71"/>
      <c r="K50" s="71"/>
      <c r="L50" s="71"/>
      <c r="M50" s="71"/>
      <c r="N50" s="71"/>
      <c r="O50" s="71"/>
      <c r="P50" s="71"/>
      <c r="Q50" s="71"/>
      <c r="R50" s="71"/>
      <c r="S50" s="71"/>
      <c r="T50" s="71"/>
      <c r="U50" s="71"/>
      <c r="V50" s="71"/>
      <c r="W50" s="71"/>
      <c r="X50" s="71"/>
      <c r="Y50" s="71"/>
      <c r="Z50" s="71"/>
      <c r="AA50" s="71"/>
      <c r="AB50" s="71"/>
      <c r="AC50" s="71"/>
    </row>
    <row r="51" spans="3:29" x14ac:dyDescent="0.3">
      <c r="C51"/>
      <c r="D51" s="71"/>
      <c r="E51" s="71"/>
      <c r="F51" s="71"/>
      <c r="G51" s="71"/>
      <c r="H51" s="71"/>
      <c r="I51" s="71"/>
      <c r="J51" s="71"/>
      <c r="K51" s="71"/>
      <c r="L51" s="71"/>
      <c r="M51" s="71"/>
      <c r="N51" s="71"/>
      <c r="O51" s="71"/>
      <c r="P51" s="71"/>
      <c r="Q51" s="71"/>
      <c r="R51" s="71"/>
      <c r="S51" s="71"/>
      <c r="T51" s="71"/>
      <c r="U51" s="71"/>
      <c r="V51" s="71"/>
      <c r="W51" s="71"/>
      <c r="X51" s="71"/>
      <c r="Y51" s="71"/>
      <c r="Z51" s="71"/>
      <c r="AA51" s="71"/>
      <c r="AB51" s="71"/>
      <c r="AC51" s="71"/>
    </row>
    <row r="52" spans="3:29" x14ac:dyDescent="0.3">
      <c r="C52" s="55"/>
      <c r="D52" s="71"/>
      <c r="E52" s="71"/>
      <c r="F52" s="71"/>
      <c r="G52" s="71"/>
      <c r="H52" s="71"/>
      <c r="I52" s="71"/>
      <c r="J52" s="71"/>
      <c r="K52" s="71"/>
      <c r="L52" s="71"/>
      <c r="M52" s="71"/>
      <c r="N52" s="71"/>
      <c r="O52" s="71"/>
      <c r="P52" s="71"/>
      <c r="Q52" s="71"/>
      <c r="R52" s="71"/>
      <c r="S52" s="71"/>
      <c r="T52" s="71"/>
      <c r="U52" s="71"/>
      <c r="V52" s="71"/>
      <c r="W52" s="71"/>
      <c r="X52" s="71"/>
      <c r="Y52" s="71"/>
      <c r="Z52" s="71"/>
      <c r="AA52" s="71"/>
      <c r="AB52" s="71"/>
      <c r="AC52" s="71"/>
    </row>
    <row r="53" spans="3:29" x14ac:dyDescent="0.3">
      <c r="C53" s="55"/>
      <c r="D53" s="71"/>
      <c r="E53" s="71"/>
      <c r="F53" s="71"/>
      <c r="G53" s="71"/>
      <c r="H53" s="71"/>
      <c r="I53" s="71"/>
      <c r="J53" s="71"/>
      <c r="K53" s="71"/>
      <c r="L53" s="71"/>
      <c r="M53" s="71"/>
      <c r="N53" s="71"/>
      <c r="O53" s="71"/>
      <c r="P53" s="71"/>
      <c r="Q53" s="71"/>
      <c r="R53" s="71"/>
      <c r="S53" s="71"/>
      <c r="T53" s="71"/>
      <c r="U53" s="71"/>
      <c r="V53" s="71"/>
      <c r="W53" s="71"/>
      <c r="X53" s="71"/>
      <c r="Y53" s="71"/>
      <c r="Z53" s="71"/>
      <c r="AA53" s="71"/>
      <c r="AB53" s="71"/>
      <c r="AC53" s="71"/>
    </row>
    <row r="54" spans="3:29" x14ac:dyDescent="0.3">
      <c r="C54"/>
      <c r="D54" s="71"/>
      <c r="E54" s="71"/>
      <c r="F54" s="71"/>
      <c r="G54" s="71"/>
      <c r="H54" s="71"/>
      <c r="I54" s="71"/>
      <c r="J54" s="71"/>
      <c r="K54" s="71"/>
      <c r="L54" s="71"/>
      <c r="M54" s="71"/>
      <c r="N54" s="71"/>
      <c r="O54" s="71"/>
      <c r="P54" s="71"/>
      <c r="Q54" s="71"/>
      <c r="R54" s="71"/>
      <c r="S54" s="71"/>
      <c r="T54" s="71"/>
      <c r="U54" s="71"/>
      <c r="V54" s="71"/>
      <c r="W54" s="71"/>
      <c r="X54" s="71"/>
      <c r="Y54" s="71"/>
      <c r="Z54" s="71"/>
      <c r="AA54" s="71"/>
      <c r="AB54" s="71"/>
      <c r="AC54" s="71"/>
    </row>
    <row r="55" spans="3:29" x14ac:dyDescent="0.3">
      <c r="C55"/>
      <c r="D55" s="71"/>
      <c r="E55" s="71"/>
      <c r="F55" s="71"/>
      <c r="G55" s="71"/>
      <c r="H55" s="71"/>
      <c r="I55" s="71"/>
      <c r="J55" s="71"/>
      <c r="K55" s="71"/>
      <c r="L55" s="71"/>
      <c r="M55" s="71"/>
      <c r="N55" s="71"/>
      <c r="O55" s="71"/>
      <c r="P55" s="71"/>
      <c r="Q55" s="71"/>
      <c r="R55" s="71"/>
      <c r="S55" s="71"/>
      <c r="T55" s="71"/>
      <c r="U55" s="71"/>
      <c r="V55" s="71"/>
      <c r="W55" s="71"/>
      <c r="X55" s="71"/>
      <c r="Y55" s="71"/>
      <c r="Z55" s="71"/>
      <c r="AA55" s="71"/>
      <c r="AB55" s="71"/>
      <c r="AC55" s="71"/>
    </row>
    <row r="56" spans="3:29" x14ac:dyDescent="0.3">
      <c r="C56"/>
      <c r="D56" s="71"/>
      <c r="E56" s="71"/>
      <c r="F56" s="71"/>
      <c r="G56" s="71"/>
      <c r="H56" s="71"/>
      <c r="I56" s="71"/>
      <c r="J56" s="71"/>
      <c r="K56" s="71"/>
      <c r="L56" s="71"/>
      <c r="M56" s="71"/>
      <c r="N56" s="71"/>
      <c r="O56" s="71"/>
      <c r="P56" s="71"/>
      <c r="Q56" s="71"/>
      <c r="R56" s="71"/>
      <c r="S56" s="71"/>
      <c r="T56" s="71"/>
      <c r="U56" s="71"/>
      <c r="V56" s="71"/>
      <c r="W56" s="71"/>
      <c r="X56" s="71"/>
      <c r="Y56" s="71"/>
      <c r="Z56" s="71"/>
      <c r="AA56" s="71"/>
      <c r="AB56" s="71"/>
      <c r="AC56" s="71"/>
    </row>
    <row r="57" spans="3:29" x14ac:dyDescent="0.3">
      <c r="C57" s="55"/>
      <c r="D57" s="71"/>
      <c r="E57" s="71"/>
      <c r="F57" s="71"/>
      <c r="G57" s="71"/>
      <c r="H57" s="71"/>
      <c r="I57" s="71"/>
      <c r="J57" s="71"/>
      <c r="K57" s="71"/>
      <c r="L57" s="71"/>
      <c r="M57" s="71"/>
      <c r="N57" s="71"/>
      <c r="O57" s="71"/>
      <c r="P57" s="71"/>
      <c r="Q57" s="71"/>
      <c r="R57" s="71"/>
      <c r="S57" s="71"/>
      <c r="T57" s="71"/>
      <c r="U57" s="71"/>
      <c r="V57" s="71"/>
      <c r="W57" s="71"/>
      <c r="X57" s="71"/>
      <c r="Y57" s="71"/>
      <c r="Z57" s="71"/>
      <c r="AA57" s="71"/>
      <c r="AB57" s="71"/>
      <c r="AC57" s="71"/>
    </row>
    <row r="58" spans="3:29" x14ac:dyDescent="0.3">
      <c r="C58" s="55"/>
      <c r="D58" s="71"/>
      <c r="E58" s="71"/>
      <c r="F58" s="71"/>
      <c r="G58" s="71"/>
      <c r="H58" s="71"/>
      <c r="I58" s="71"/>
      <c r="J58" s="71"/>
      <c r="K58" s="71"/>
      <c r="L58" s="71"/>
      <c r="M58" s="71"/>
      <c r="N58" s="71"/>
      <c r="O58" s="71"/>
      <c r="P58" s="71"/>
      <c r="Q58" s="71"/>
      <c r="R58" s="71"/>
      <c r="S58" s="71"/>
      <c r="T58" s="71"/>
      <c r="U58" s="71"/>
      <c r="V58" s="71"/>
      <c r="W58" s="71"/>
      <c r="X58" s="71"/>
      <c r="Y58" s="71"/>
      <c r="Z58" s="71"/>
      <c r="AA58" s="71"/>
      <c r="AB58" s="71"/>
      <c r="AC58" s="71"/>
    </row>
    <row r="59" spans="3:29" x14ac:dyDescent="0.3">
      <c r="C59"/>
      <c r="D59" s="71"/>
      <c r="E59" s="71"/>
      <c r="F59" s="71"/>
      <c r="G59" s="71"/>
      <c r="H59" s="71"/>
      <c r="I59" s="71"/>
      <c r="J59" s="71"/>
      <c r="K59" s="71"/>
      <c r="L59" s="71"/>
      <c r="M59" s="71"/>
      <c r="N59" s="71"/>
      <c r="O59" s="71"/>
      <c r="P59" s="71"/>
      <c r="Q59" s="71"/>
      <c r="R59" s="71"/>
      <c r="S59" s="71"/>
      <c r="T59" s="71"/>
      <c r="U59" s="71"/>
      <c r="V59" s="71"/>
      <c r="W59" s="71"/>
      <c r="X59" s="71"/>
      <c r="Y59" s="71"/>
      <c r="Z59" s="71"/>
      <c r="AA59" s="71"/>
      <c r="AB59" s="71"/>
      <c r="AC59" s="71"/>
    </row>
    <row r="60" spans="3:29" x14ac:dyDescent="0.3">
      <c r="C60"/>
      <c r="D60" s="71"/>
      <c r="E60" s="71"/>
      <c r="F60" s="71"/>
      <c r="G60" s="71"/>
      <c r="H60" s="71"/>
      <c r="I60" s="71"/>
      <c r="J60" s="71"/>
      <c r="K60" s="71"/>
      <c r="L60" s="71"/>
      <c r="M60" s="71"/>
      <c r="N60" s="71"/>
      <c r="O60" s="71"/>
      <c r="P60" s="71"/>
      <c r="Q60" s="71"/>
      <c r="R60" s="71"/>
      <c r="S60" s="71"/>
      <c r="T60" s="71"/>
      <c r="U60" s="71"/>
      <c r="V60" s="71"/>
      <c r="W60" s="71"/>
      <c r="X60" s="71"/>
      <c r="Y60" s="71"/>
      <c r="Z60" s="71"/>
      <c r="AA60" s="71"/>
      <c r="AB60" s="71"/>
      <c r="AC60" s="71"/>
    </row>
    <row r="61" spans="3:29" x14ac:dyDescent="0.3">
      <c r="C61"/>
      <c r="D61" s="71"/>
      <c r="E61" s="71"/>
      <c r="F61" s="71"/>
      <c r="G61" s="71"/>
      <c r="H61" s="71"/>
      <c r="I61" s="71"/>
      <c r="J61" s="71"/>
      <c r="K61" s="71"/>
      <c r="L61" s="71"/>
      <c r="M61" s="71"/>
      <c r="N61" s="71"/>
      <c r="O61" s="71"/>
      <c r="P61" s="71"/>
      <c r="Q61" s="71"/>
      <c r="R61" s="71"/>
      <c r="S61" s="71"/>
      <c r="T61" s="71"/>
      <c r="U61" s="71"/>
      <c r="V61" s="71"/>
      <c r="W61" s="71"/>
      <c r="X61" s="71"/>
      <c r="Y61" s="71"/>
      <c r="Z61" s="71"/>
      <c r="AA61" s="71"/>
      <c r="AB61" s="71"/>
      <c r="AC61" s="71"/>
    </row>
    <row r="62" spans="3:29" x14ac:dyDescent="0.3">
      <c r="C62" s="55"/>
      <c r="D62" s="71"/>
      <c r="E62" s="71"/>
      <c r="F62" s="71"/>
      <c r="G62" s="71"/>
      <c r="H62" s="71"/>
      <c r="I62" s="71"/>
      <c r="J62" s="71"/>
      <c r="K62" s="71"/>
      <c r="L62" s="71"/>
      <c r="M62" s="71"/>
      <c r="N62" s="71"/>
      <c r="O62" s="71"/>
      <c r="P62" s="71"/>
      <c r="Q62" s="71"/>
      <c r="R62" s="71"/>
      <c r="S62" s="71"/>
      <c r="T62" s="71"/>
      <c r="U62" s="71"/>
      <c r="V62" s="71"/>
      <c r="W62" s="71"/>
      <c r="X62" s="71"/>
      <c r="Y62" s="71"/>
      <c r="Z62" s="71"/>
      <c r="AA62" s="71"/>
      <c r="AB62" s="71"/>
      <c r="AC62" s="71"/>
    </row>
  </sheetData>
  <mergeCells count="17">
    <mergeCell ref="B33:C33"/>
    <mergeCell ref="B6:B10"/>
    <mergeCell ref="B11:B18"/>
    <mergeCell ref="B19:B21"/>
    <mergeCell ref="B23:B24"/>
    <mergeCell ref="B25:B31"/>
    <mergeCell ref="B32:C32"/>
    <mergeCell ref="B2:AE2"/>
    <mergeCell ref="B3:C5"/>
    <mergeCell ref="D3:AC3"/>
    <mergeCell ref="AD3:AD5"/>
    <mergeCell ref="D4:H4"/>
    <mergeCell ref="I4:P4"/>
    <mergeCell ref="Q4:S4"/>
    <mergeCell ref="U4:V4"/>
    <mergeCell ref="W4:AC4"/>
    <mergeCell ref="AE4:AE5"/>
  </mergeCells>
  <pageMargins left="0.78749999999999998" right="0.78749999999999998" top="1.05277777777778" bottom="1.05277777777778" header="0.78749999999999998" footer="0.78749999999999998"/>
  <pageSetup paperSize="9" firstPageNumber="0" orientation="portrait" r:id="rId1"/>
  <headerFooter>
    <oddHeader>&amp;C&amp;"Times New Roman,Regular"&amp;12&amp;A</oddHeader>
    <oddFooter>&amp;C&amp;"Times New Roman,Regular"&amp;12Página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F62"/>
  <sheetViews>
    <sheetView showGridLines="0" zoomScale="60" zoomScaleNormal="60" workbookViewId="0">
      <selection sqref="A1:XFD1048576"/>
    </sheetView>
  </sheetViews>
  <sheetFormatPr defaultRowHeight="14.4" x14ac:dyDescent="0.3"/>
  <cols>
    <col min="1" max="1" width="3.77734375" style="72" bestFit="1" customWidth="1"/>
    <col min="2" max="2" width="10.77734375" style="73" customWidth="1"/>
    <col min="3" max="3" width="10.77734375" style="72" customWidth="1"/>
    <col min="4" max="31" width="12.77734375" style="72" customWidth="1"/>
  </cols>
  <sheetData>
    <row r="1" spans="1:32" ht="29.25" customHeight="1" x14ac:dyDescent="0.3">
      <c r="A1" s="55"/>
      <c r="B1" s="56"/>
      <c r="C1" s="57"/>
      <c r="D1" s="58">
        <v>1</v>
      </c>
      <c r="E1" s="58">
        <v>2</v>
      </c>
      <c r="F1" s="58">
        <v>3</v>
      </c>
      <c r="G1" s="58">
        <v>4</v>
      </c>
      <c r="H1" s="58">
        <v>5</v>
      </c>
      <c r="I1" s="58">
        <v>6</v>
      </c>
      <c r="J1" s="58">
        <v>7</v>
      </c>
      <c r="K1" s="58">
        <v>8</v>
      </c>
      <c r="L1" s="58">
        <v>9</v>
      </c>
      <c r="M1" s="58">
        <v>10</v>
      </c>
      <c r="N1" s="58">
        <v>11</v>
      </c>
      <c r="O1" s="58">
        <v>12</v>
      </c>
      <c r="P1" s="58">
        <v>13</v>
      </c>
      <c r="Q1" s="58">
        <v>14</v>
      </c>
      <c r="R1" s="58">
        <v>15</v>
      </c>
      <c r="S1" s="58">
        <v>16</v>
      </c>
      <c r="T1" s="58">
        <v>17</v>
      </c>
      <c r="U1" s="58">
        <v>18</v>
      </c>
      <c r="V1" s="58">
        <v>19</v>
      </c>
      <c r="W1" s="58">
        <v>20</v>
      </c>
      <c r="X1" s="58">
        <v>21</v>
      </c>
      <c r="Y1" s="58">
        <v>22</v>
      </c>
      <c r="Z1" s="58">
        <v>23</v>
      </c>
      <c r="AA1" s="58">
        <v>24</v>
      </c>
      <c r="AB1" s="58">
        <v>25</v>
      </c>
      <c r="AC1" s="58">
        <v>26</v>
      </c>
      <c r="AD1" s="57"/>
      <c r="AE1" s="57"/>
      <c r="AF1" s="70"/>
    </row>
    <row r="2" spans="1:32" ht="15.75" customHeight="1" x14ac:dyDescent="0.3">
      <c r="A2" s="55"/>
      <c r="B2" s="122" t="s">
        <v>69</v>
      </c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  <c r="T2" s="122"/>
      <c r="U2" s="122"/>
      <c r="V2" s="122"/>
      <c r="W2" s="122"/>
      <c r="X2" s="122"/>
      <c r="Y2" s="122"/>
      <c r="Z2" s="122"/>
      <c r="AA2" s="122"/>
      <c r="AB2" s="122"/>
      <c r="AC2" s="122"/>
      <c r="AD2" s="122"/>
      <c r="AE2" s="122"/>
      <c r="AF2" s="70"/>
    </row>
    <row r="3" spans="1:32" ht="15.75" customHeight="1" x14ac:dyDescent="0.3">
      <c r="A3" s="55"/>
      <c r="B3" s="122" t="s">
        <v>0</v>
      </c>
      <c r="C3" s="122"/>
      <c r="D3" s="123" t="s">
        <v>45</v>
      </c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  <c r="Q3" s="123"/>
      <c r="R3" s="123"/>
      <c r="S3" s="123"/>
      <c r="T3" s="123"/>
      <c r="U3" s="123"/>
      <c r="V3" s="123"/>
      <c r="W3" s="123"/>
      <c r="X3" s="123"/>
      <c r="Y3" s="123"/>
      <c r="Z3" s="123"/>
      <c r="AA3" s="123"/>
      <c r="AB3" s="123"/>
      <c r="AC3" s="123"/>
      <c r="AD3" s="122" t="s">
        <v>42</v>
      </c>
      <c r="AE3" s="95"/>
      <c r="AF3" s="70"/>
    </row>
    <row r="4" spans="1:32" ht="31.5" customHeight="1" x14ac:dyDescent="0.3">
      <c r="A4" s="55"/>
      <c r="B4" s="122"/>
      <c r="C4" s="122"/>
      <c r="D4" s="127" t="s">
        <v>4</v>
      </c>
      <c r="E4" s="127"/>
      <c r="F4" s="127"/>
      <c r="G4" s="127"/>
      <c r="H4" s="127"/>
      <c r="I4" s="128"/>
      <c r="J4" s="129"/>
      <c r="K4" s="129"/>
      <c r="L4" s="129" t="s">
        <v>68</v>
      </c>
      <c r="M4" s="129"/>
      <c r="N4" s="129"/>
      <c r="O4" s="129"/>
      <c r="P4" s="130"/>
      <c r="Q4" s="131" t="s">
        <v>6</v>
      </c>
      <c r="R4" s="131"/>
      <c r="S4" s="131"/>
      <c r="T4" s="59" t="s">
        <v>62</v>
      </c>
      <c r="U4" s="132" t="s">
        <v>8</v>
      </c>
      <c r="V4" s="132"/>
      <c r="W4" s="133" t="s">
        <v>54</v>
      </c>
      <c r="X4" s="133"/>
      <c r="Y4" s="133"/>
      <c r="Z4" s="133"/>
      <c r="AA4" s="133"/>
      <c r="AB4" s="133"/>
      <c r="AC4" s="133"/>
      <c r="AD4" s="122"/>
      <c r="AE4" s="171" t="s">
        <v>3</v>
      </c>
      <c r="AF4" s="70"/>
    </row>
    <row r="5" spans="1:32" ht="16.2" x14ac:dyDescent="0.3">
      <c r="A5" s="55"/>
      <c r="B5" s="122"/>
      <c r="C5" s="122"/>
      <c r="D5" s="60" t="s">
        <v>10</v>
      </c>
      <c r="E5" s="60" t="s">
        <v>11</v>
      </c>
      <c r="F5" s="60" t="s">
        <v>55</v>
      </c>
      <c r="G5" s="60" t="s">
        <v>36</v>
      </c>
      <c r="H5" s="60" t="s">
        <v>14</v>
      </c>
      <c r="I5" s="61" t="s">
        <v>15</v>
      </c>
      <c r="J5" s="61" t="s">
        <v>16</v>
      </c>
      <c r="K5" s="61" t="s">
        <v>17</v>
      </c>
      <c r="L5" s="61" t="s">
        <v>18</v>
      </c>
      <c r="M5" s="61" t="s">
        <v>19</v>
      </c>
      <c r="N5" s="61" t="s">
        <v>56</v>
      </c>
      <c r="O5" s="61" t="s">
        <v>57</v>
      </c>
      <c r="P5" s="61" t="s">
        <v>22</v>
      </c>
      <c r="Q5" s="62" t="s">
        <v>58</v>
      </c>
      <c r="R5" s="62" t="s">
        <v>24</v>
      </c>
      <c r="S5" s="62" t="s">
        <v>25</v>
      </c>
      <c r="T5" s="59" t="s">
        <v>26</v>
      </c>
      <c r="U5" s="63" t="s">
        <v>27</v>
      </c>
      <c r="V5" s="63" t="s">
        <v>59</v>
      </c>
      <c r="W5" s="64" t="s">
        <v>29</v>
      </c>
      <c r="X5" s="64" t="s">
        <v>30</v>
      </c>
      <c r="Y5" s="64" t="s">
        <v>31</v>
      </c>
      <c r="Z5" s="64" t="s">
        <v>32</v>
      </c>
      <c r="AA5" s="64" t="s">
        <v>33</v>
      </c>
      <c r="AB5" s="64" t="s">
        <v>34</v>
      </c>
      <c r="AC5" s="64" t="s">
        <v>35</v>
      </c>
      <c r="AD5" s="122"/>
      <c r="AE5" s="171"/>
      <c r="AF5" s="70"/>
    </row>
    <row r="6" spans="1:32" ht="17.25" customHeight="1" x14ac:dyDescent="0.3">
      <c r="A6" s="58">
        <v>1</v>
      </c>
      <c r="B6" s="135" t="s">
        <v>4</v>
      </c>
      <c r="C6" s="60" t="s">
        <v>10</v>
      </c>
      <c r="D6" s="15">
        <v>0</v>
      </c>
      <c r="E6" s="16">
        <v>0</v>
      </c>
      <c r="F6" s="16">
        <v>0</v>
      </c>
      <c r="G6" s="16">
        <v>278.463000497324</v>
      </c>
      <c r="H6" s="16"/>
      <c r="I6" s="17"/>
      <c r="J6" s="17"/>
      <c r="K6" s="17"/>
      <c r="L6" s="17"/>
      <c r="M6" s="17"/>
      <c r="N6" s="17"/>
      <c r="O6" s="17">
        <v>-450.66776530724002</v>
      </c>
      <c r="P6" s="17"/>
      <c r="Q6" s="17">
        <v>1197.0639437846201</v>
      </c>
      <c r="R6" s="17"/>
      <c r="S6" s="17"/>
      <c r="T6" s="17">
        <v>205.10608910793999</v>
      </c>
      <c r="U6" s="17">
        <v>0</v>
      </c>
      <c r="V6" s="17">
        <v>281.29071465650298</v>
      </c>
      <c r="W6" s="17"/>
      <c r="X6" s="17"/>
      <c r="Y6" s="17"/>
      <c r="Z6" s="17"/>
      <c r="AA6" s="17">
        <v>33.304833464814898</v>
      </c>
      <c r="AB6" s="17">
        <v>2.4834802315341</v>
      </c>
      <c r="AC6" s="17">
        <v>0</v>
      </c>
      <c r="AD6" s="18">
        <f t="shared" ref="AD6:AD31" si="0">SUM(D6:AC6)</f>
        <v>1547.0442964354961</v>
      </c>
      <c r="AE6" s="19">
        <f t="shared" ref="AE6:AE31" si="1">AD6/$AD$32*100</f>
        <v>27.568276294388767</v>
      </c>
      <c r="AF6" s="70"/>
    </row>
    <row r="7" spans="1:32" ht="17.25" customHeight="1" x14ac:dyDescent="0.3">
      <c r="A7" s="58">
        <v>2</v>
      </c>
      <c r="B7" s="135"/>
      <c r="C7" s="60" t="s">
        <v>11</v>
      </c>
      <c r="D7" s="16"/>
      <c r="E7" s="15">
        <v>0</v>
      </c>
      <c r="F7" s="16">
        <v>0</v>
      </c>
      <c r="G7" s="16">
        <v>0.3170790891834</v>
      </c>
      <c r="H7" s="16"/>
      <c r="I7" s="17"/>
      <c r="J7" s="17"/>
      <c r="K7" s="17"/>
      <c r="L7" s="17"/>
      <c r="M7" s="17"/>
      <c r="N7" s="17"/>
      <c r="O7" s="17">
        <v>-25.4113058097665</v>
      </c>
      <c r="P7" s="17"/>
      <c r="Q7" s="17">
        <v>4.6461825221074999</v>
      </c>
      <c r="R7" s="17"/>
      <c r="S7" s="17"/>
      <c r="T7" s="17"/>
      <c r="U7" s="17">
        <v>0</v>
      </c>
      <c r="V7" s="17">
        <v>3.9841277857839001</v>
      </c>
      <c r="W7" s="17"/>
      <c r="X7" s="17"/>
      <c r="Y7" s="17"/>
      <c r="Z7" s="17"/>
      <c r="AA7" s="17"/>
      <c r="AB7" s="17"/>
      <c r="AC7" s="17"/>
      <c r="AD7" s="18">
        <f t="shared" si="0"/>
        <v>-16.463916412691699</v>
      </c>
      <c r="AE7" s="19">
        <f t="shared" si="1"/>
        <v>-0.29338642571423701</v>
      </c>
      <c r="AF7" s="70"/>
    </row>
    <row r="8" spans="1:32" ht="17.25" customHeight="1" x14ac:dyDescent="0.3">
      <c r="A8" s="58">
        <v>3</v>
      </c>
      <c r="B8" s="135"/>
      <c r="C8" s="60" t="s">
        <v>55</v>
      </c>
      <c r="D8" s="16"/>
      <c r="E8" s="16"/>
      <c r="F8" s="15">
        <v>0</v>
      </c>
      <c r="G8" s="16">
        <v>4.4171617931957003</v>
      </c>
      <c r="H8" s="16"/>
      <c r="I8" s="17"/>
      <c r="J8" s="17"/>
      <c r="K8" s="17"/>
      <c r="L8" s="17"/>
      <c r="M8" s="17"/>
      <c r="N8" s="17"/>
      <c r="O8" s="17">
        <v>-15.2799615462945</v>
      </c>
      <c r="P8" s="17"/>
      <c r="Q8" s="17">
        <v>46.034724121053401</v>
      </c>
      <c r="R8" s="17"/>
      <c r="S8" s="17"/>
      <c r="T8" s="17">
        <v>3.7166422758897002</v>
      </c>
      <c r="U8" s="17">
        <v>0</v>
      </c>
      <c r="V8" s="17">
        <v>8.3923813319250993</v>
      </c>
      <c r="W8" s="17"/>
      <c r="X8" s="17"/>
      <c r="Y8" s="17"/>
      <c r="Z8" s="17"/>
      <c r="AA8" s="17"/>
      <c r="AB8" s="17"/>
      <c r="AC8" s="17">
        <v>0</v>
      </c>
      <c r="AD8" s="18">
        <f t="shared" si="0"/>
        <v>47.280947975769401</v>
      </c>
      <c r="AE8" s="19">
        <f t="shared" si="1"/>
        <v>0.84254487105500897</v>
      </c>
      <c r="AF8" s="70"/>
    </row>
    <row r="9" spans="1:32" ht="17.25" customHeight="1" x14ac:dyDescent="0.3">
      <c r="A9" s="58">
        <v>4</v>
      </c>
      <c r="B9" s="135"/>
      <c r="C9" s="60" t="s">
        <v>36</v>
      </c>
      <c r="D9" s="16"/>
      <c r="E9" s="16"/>
      <c r="F9" s="16">
        <v>-1.3778263106018001</v>
      </c>
      <c r="G9" s="15">
        <v>0</v>
      </c>
      <c r="H9" s="16"/>
      <c r="I9" s="17"/>
      <c r="J9" s="17"/>
      <c r="K9" s="17"/>
      <c r="L9" s="17"/>
      <c r="M9" s="17"/>
      <c r="N9" s="17">
        <v>-0.47732555361759998</v>
      </c>
      <c r="O9" s="17">
        <v>-32.946788014790997</v>
      </c>
      <c r="P9" s="17"/>
      <c r="Q9" s="17">
        <v>0.86467561882169997</v>
      </c>
      <c r="R9" s="17"/>
      <c r="S9" s="17"/>
      <c r="T9" s="17">
        <v>7.4631545561585</v>
      </c>
      <c r="U9" s="17"/>
      <c r="V9" s="17">
        <v>11.497565011858001</v>
      </c>
      <c r="W9" s="17"/>
      <c r="X9" s="17"/>
      <c r="Y9" s="17"/>
      <c r="Z9" s="17"/>
      <c r="AA9" s="17">
        <v>5.6196077922539001</v>
      </c>
      <c r="AB9" s="17">
        <v>3.4579394846915998</v>
      </c>
      <c r="AC9" s="17">
        <v>0</v>
      </c>
      <c r="AD9" s="18">
        <f t="shared" si="0"/>
        <v>-5.8989974152266971</v>
      </c>
      <c r="AE9" s="19">
        <f t="shared" si="1"/>
        <v>-0.10511993158667478</v>
      </c>
      <c r="AF9" s="70"/>
    </row>
    <row r="10" spans="1:32" ht="17.25" customHeight="1" x14ac:dyDescent="0.3">
      <c r="A10" s="58">
        <v>5</v>
      </c>
      <c r="B10" s="135"/>
      <c r="C10" s="60" t="s">
        <v>14</v>
      </c>
      <c r="D10" s="16"/>
      <c r="E10" s="16"/>
      <c r="F10" s="16"/>
      <c r="G10" s="16"/>
      <c r="H10" s="15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8">
        <f t="shared" si="0"/>
        <v>0</v>
      </c>
      <c r="AE10" s="19">
        <f t="shared" si="1"/>
        <v>0</v>
      </c>
      <c r="AF10" s="70"/>
    </row>
    <row r="11" spans="1:32" ht="17.25" customHeight="1" x14ac:dyDescent="0.3">
      <c r="A11" s="58">
        <v>6</v>
      </c>
      <c r="B11" s="136" t="s">
        <v>5</v>
      </c>
      <c r="C11" s="61" t="s">
        <v>15</v>
      </c>
      <c r="D11" s="17"/>
      <c r="E11" s="17"/>
      <c r="F11" s="17"/>
      <c r="G11" s="17"/>
      <c r="H11" s="17"/>
      <c r="I11" s="76">
        <v>0</v>
      </c>
      <c r="J11" s="44"/>
      <c r="K11" s="44"/>
      <c r="L11" s="44"/>
      <c r="M11" s="44"/>
      <c r="N11" s="44"/>
      <c r="O11" s="44">
        <v>-2.1847424311863</v>
      </c>
      <c r="P11" s="44"/>
      <c r="Q11" s="17">
        <v>1.4746881137376</v>
      </c>
      <c r="R11" s="17"/>
      <c r="S11" s="17"/>
      <c r="T11" s="17"/>
      <c r="U11" s="17">
        <v>0</v>
      </c>
      <c r="V11" s="17">
        <v>1.9040439884956999</v>
      </c>
      <c r="W11" s="17"/>
      <c r="X11" s="17"/>
      <c r="Y11" s="17"/>
      <c r="Z11" s="17"/>
      <c r="AA11" s="17"/>
      <c r="AB11" s="17"/>
      <c r="AC11" s="17"/>
      <c r="AD11" s="18">
        <f t="shared" si="0"/>
        <v>1.1939896710469999</v>
      </c>
      <c r="AE11" s="19">
        <f t="shared" si="1"/>
        <v>2.1276854980760075E-2</v>
      </c>
      <c r="AF11" s="70"/>
    </row>
    <row r="12" spans="1:32" ht="17.25" customHeight="1" x14ac:dyDescent="0.3">
      <c r="A12" s="58">
        <v>7</v>
      </c>
      <c r="B12" s="137"/>
      <c r="C12" s="61" t="s">
        <v>16</v>
      </c>
      <c r="D12" s="17"/>
      <c r="E12" s="17"/>
      <c r="F12" s="17"/>
      <c r="G12" s="17"/>
      <c r="H12" s="17"/>
      <c r="I12" s="44"/>
      <c r="J12" s="76">
        <v>0</v>
      </c>
      <c r="K12" s="44"/>
      <c r="L12" s="44"/>
      <c r="M12" s="44"/>
      <c r="N12" s="44"/>
      <c r="O12" s="44"/>
      <c r="P12" s="44"/>
      <c r="Q12" s="17">
        <v>8.5787242539999992E-3</v>
      </c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8">
        <f t="shared" si="0"/>
        <v>8.5787242539999992E-3</v>
      </c>
      <c r="AE12" s="19">
        <f t="shared" si="1"/>
        <v>1.5287257193123753E-4</v>
      </c>
      <c r="AF12" s="70"/>
    </row>
    <row r="13" spans="1:32" ht="17.25" customHeight="1" x14ac:dyDescent="0.3">
      <c r="A13" s="58">
        <v>8</v>
      </c>
      <c r="B13" s="137"/>
      <c r="C13" s="61" t="s">
        <v>17</v>
      </c>
      <c r="D13" s="17"/>
      <c r="E13" s="17"/>
      <c r="F13" s="17"/>
      <c r="G13" s="17"/>
      <c r="H13" s="17"/>
      <c r="I13" s="44"/>
      <c r="J13" s="44"/>
      <c r="K13" s="76">
        <v>0</v>
      </c>
      <c r="L13" s="44"/>
      <c r="M13" s="44"/>
      <c r="N13" s="44"/>
      <c r="O13" s="44"/>
      <c r="P13" s="44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8">
        <f t="shared" si="0"/>
        <v>0</v>
      </c>
      <c r="AE13" s="19">
        <f t="shared" si="1"/>
        <v>0</v>
      </c>
      <c r="AF13" s="70"/>
    </row>
    <row r="14" spans="1:32" ht="17.25" customHeight="1" x14ac:dyDescent="0.3">
      <c r="A14" s="58">
        <v>9</v>
      </c>
      <c r="B14" s="137"/>
      <c r="C14" s="61" t="s">
        <v>18</v>
      </c>
      <c r="D14" s="17"/>
      <c r="E14" s="17"/>
      <c r="F14" s="17"/>
      <c r="G14" s="17">
        <v>231.64438232648499</v>
      </c>
      <c r="H14" s="17"/>
      <c r="I14" s="44"/>
      <c r="J14" s="44"/>
      <c r="K14" s="44"/>
      <c r="L14" s="77">
        <v>0</v>
      </c>
      <c r="M14" s="78"/>
      <c r="N14" s="78">
        <v>0</v>
      </c>
      <c r="O14" s="78">
        <v>-300.323649347318</v>
      </c>
      <c r="P14" s="78"/>
      <c r="Q14" s="17">
        <v>689.17706527931205</v>
      </c>
      <c r="R14" s="17"/>
      <c r="S14" s="17"/>
      <c r="T14" s="17">
        <v>9.3976114849553998</v>
      </c>
      <c r="U14" s="17">
        <v>0</v>
      </c>
      <c r="V14" s="17">
        <v>117.866586690874</v>
      </c>
      <c r="W14" s="17"/>
      <c r="X14" s="17"/>
      <c r="Y14" s="17"/>
      <c r="Z14" s="17"/>
      <c r="AA14" s="17">
        <v>4.7725947049839004</v>
      </c>
      <c r="AB14" s="17">
        <v>0.1196723105439</v>
      </c>
      <c r="AC14" s="17">
        <v>0</v>
      </c>
      <c r="AD14" s="18">
        <f t="shared" si="0"/>
        <v>752.65426344983632</v>
      </c>
      <c r="AE14" s="19">
        <f t="shared" si="1"/>
        <v>13.412273156458971</v>
      </c>
      <c r="AF14" s="70"/>
    </row>
    <row r="15" spans="1:32" ht="17.25" customHeight="1" x14ac:dyDescent="0.3">
      <c r="A15" s="58">
        <v>10</v>
      </c>
      <c r="B15" s="137"/>
      <c r="C15" s="61" t="s">
        <v>19</v>
      </c>
      <c r="D15" s="17"/>
      <c r="E15" s="17"/>
      <c r="F15" s="17"/>
      <c r="G15" s="17">
        <v>1.8537945346199999E-2</v>
      </c>
      <c r="H15" s="17"/>
      <c r="I15" s="44"/>
      <c r="J15" s="44"/>
      <c r="K15" s="44"/>
      <c r="L15" s="78"/>
      <c r="M15" s="77">
        <v>0</v>
      </c>
      <c r="N15" s="78"/>
      <c r="O15" s="78">
        <v>-6.7552853508704001</v>
      </c>
      <c r="P15" s="78"/>
      <c r="Q15" s="17">
        <v>3.5967316976168999</v>
      </c>
      <c r="R15" s="17"/>
      <c r="S15" s="17"/>
      <c r="T15" s="17"/>
      <c r="U15" s="17">
        <v>0</v>
      </c>
      <c r="V15" s="17">
        <v>3.7780960785608002</v>
      </c>
      <c r="W15" s="17"/>
      <c r="X15" s="17"/>
      <c r="Y15" s="17"/>
      <c r="Z15" s="17"/>
      <c r="AA15" s="17"/>
      <c r="AB15" s="17"/>
      <c r="AC15" s="17"/>
      <c r="AD15" s="18">
        <f t="shared" si="0"/>
        <v>0.63808037065349987</v>
      </c>
      <c r="AE15" s="19">
        <f t="shared" si="1"/>
        <v>1.1370570317044004E-2</v>
      </c>
      <c r="AF15" s="70"/>
    </row>
    <row r="16" spans="1:32" ht="17.25" customHeight="1" x14ac:dyDescent="0.3">
      <c r="A16" s="58">
        <v>11</v>
      </c>
      <c r="B16" s="137"/>
      <c r="C16" s="61" t="s">
        <v>56</v>
      </c>
      <c r="D16" s="17"/>
      <c r="E16" s="17"/>
      <c r="F16" s="17"/>
      <c r="G16" s="17">
        <v>3.3080112400694999</v>
      </c>
      <c r="H16" s="17"/>
      <c r="I16" s="44"/>
      <c r="J16" s="44"/>
      <c r="K16" s="44"/>
      <c r="L16" s="78"/>
      <c r="M16" s="78"/>
      <c r="N16" s="77">
        <v>0</v>
      </c>
      <c r="O16" s="78">
        <v>-24.414298037631902</v>
      </c>
      <c r="P16" s="78"/>
      <c r="Q16" s="17">
        <v>32.1425122255364</v>
      </c>
      <c r="R16" s="17"/>
      <c r="S16" s="17"/>
      <c r="T16" s="17">
        <v>1.9545696893346001</v>
      </c>
      <c r="U16" s="17">
        <v>0</v>
      </c>
      <c r="V16" s="17">
        <v>5.5443360603817</v>
      </c>
      <c r="W16" s="17"/>
      <c r="X16" s="17"/>
      <c r="Y16" s="17"/>
      <c r="Z16" s="17"/>
      <c r="AA16" s="17"/>
      <c r="AB16" s="17"/>
      <c r="AC16" s="17">
        <v>0</v>
      </c>
      <c r="AD16" s="18">
        <f t="shared" si="0"/>
        <v>18.5351311776903</v>
      </c>
      <c r="AE16" s="19">
        <f t="shared" si="1"/>
        <v>0.33029540177785788</v>
      </c>
      <c r="AF16" s="70"/>
    </row>
    <row r="17" spans="1:32" ht="17.25" customHeight="1" x14ac:dyDescent="0.3">
      <c r="A17" s="58">
        <v>12</v>
      </c>
      <c r="B17" s="137"/>
      <c r="C17" s="61" t="s">
        <v>57</v>
      </c>
      <c r="D17" s="17"/>
      <c r="E17" s="17"/>
      <c r="F17" s="17">
        <v>25.091971688302699</v>
      </c>
      <c r="G17" s="17">
        <v>796.18227423109204</v>
      </c>
      <c r="H17" s="17"/>
      <c r="I17" s="44"/>
      <c r="J17" s="44"/>
      <c r="K17" s="44">
        <v>2.2692468276100001E-2</v>
      </c>
      <c r="L17" s="78"/>
      <c r="M17" s="78"/>
      <c r="N17" s="78">
        <v>21.139923340117001</v>
      </c>
      <c r="O17" s="77">
        <v>0</v>
      </c>
      <c r="P17" s="78"/>
      <c r="Q17" s="17">
        <v>3023.2226485501001</v>
      </c>
      <c r="R17" s="17"/>
      <c r="S17" s="17"/>
      <c r="T17" s="17">
        <v>338.118324688477</v>
      </c>
      <c r="U17" s="17">
        <v>0</v>
      </c>
      <c r="V17" s="17">
        <v>275.69941326005397</v>
      </c>
      <c r="W17" s="17"/>
      <c r="X17" s="17"/>
      <c r="Y17" s="17"/>
      <c r="Z17" s="17"/>
      <c r="AA17" s="17">
        <v>26.468964568981701</v>
      </c>
      <c r="AB17" s="17">
        <v>2.3446392050146998</v>
      </c>
      <c r="AC17" s="17">
        <v>0</v>
      </c>
      <c r="AD17" s="18">
        <f t="shared" si="0"/>
        <v>4508.2908520004148</v>
      </c>
      <c r="AE17" s="19">
        <f t="shared" si="1"/>
        <v>80.337588335237982</v>
      </c>
      <c r="AF17" s="70"/>
    </row>
    <row r="18" spans="1:32" ht="17.25" customHeight="1" x14ac:dyDescent="0.3">
      <c r="A18" s="58">
        <v>13</v>
      </c>
      <c r="B18" s="138"/>
      <c r="C18" s="61" t="s">
        <v>22</v>
      </c>
      <c r="D18" s="17"/>
      <c r="E18" s="17"/>
      <c r="F18" s="17"/>
      <c r="G18" s="17"/>
      <c r="H18" s="17"/>
      <c r="I18" s="44"/>
      <c r="J18" s="44"/>
      <c r="K18" s="44"/>
      <c r="L18" s="78"/>
      <c r="M18" s="78"/>
      <c r="N18" s="78"/>
      <c r="O18" s="78"/>
      <c r="P18" s="7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8">
        <f t="shared" si="0"/>
        <v>0</v>
      </c>
      <c r="AE18" s="19">
        <f t="shared" si="1"/>
        <v>0</v>
      </c>
      <c r="AF18" s="70"/>
    </row>
    <row r="19" spans="1:32" ht="17.25" customHeight="1" x14ac:dyDescent="0.3">
      <c r="A19" s="58">
        <v>14</v>
      </c>
      <c r="B19" s="139" t="s">
        <v>37</v>
      </c>
      <c r="C19" s="62" t="s">
        <v>58</v>
      </c>
      <c r="D19" s="17"/>
      <c r="E19" s="17"/>
      <c r="F19" s="17">
        <v>-50.417201087843701</v>
      </c>
      <c r="G19" s="17">
        <v>-4.2070294816249003</v>
      </c>
      <c r="H19" s="17"/>
      <c r="I19" s="17"/>
      <c r="J19" s="17"/>
      <c r="K19" s="17">
        <v>-5.5070793173099999E-2</v>
      </c>
      <c r="L19" s="17"/>
      <c r="M19" s="17"/>
      <c r="N19" s="17">
        <v>-11.5211718503267</v>
      </c>
      <c r="O19" s="17">
        <v>-1281.73388390935</v>
      </c>
      <c r="P19" s="17"/>
      <c r="Q19" s="26">
        <v>0</v>
      </c>
      <c r="R19" s="27"/>
      <c r="S19" s="27"/>
      <c r="T19" s="17">
        <v>22.941555183901698</v>
      </c>
      <c r="U19" s="17">
        <v>0</v>
      </c>
      <c r="V19" s="17">
        <v>152.613805410357</v>
      </c>
      <c r="W19" s="17"/>
      <c r="X19" s="17"/>
      <c r="Y19" s="17"/>
      <c r="Z19" s="17"/>
      <c r="AA19" s="17">
        <v>1.5227152688609999</v>
      </c>
      <c r="AB19" s="17">
        <v>0.71407969150240003</v>
      </c>
      <c r="AC19" s="17">
        <v>0</v>
      </c>
      <c r="AD19" s="18">
        <f t="shared" si="0"/>
        <v>-1170.1422015676965</v>
      </c>
      <c r="AE19" s="19">
        <f t="shared" si="1"/>
        <v>-20.851893892676031</v>
      </c>
      <c r="AF19" s="70"/>
    </row>
    <row r="20" spans="1:32" ht="17.25" customHeight="1" x14ac:dyDescent="0.3">
      <c r="A20" s="58">
        <v>15</v>
      </c>
      <c r="B20" s="139"/>
      <c r="C20" s="62" t="s">
        <v>24</v>
      </c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27"/>
      <c r="R20" s="26"/>
      <c r="S20" s="2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8">
        <f t="shared" si="0"/>
        <v>0</v>
      </c>
      <c r="AE20" s="19">
        <f t="shared" si="1"/>
        <v>0</v>
      </c>
      <c r="AF20" s="70"/>
    </row>
    <row r="21" spans="1:32" ht="17.25" customHeight="1" x14ac:dyDescent="0.3">
      <c r="A21" s="58">
        <v>16</v>
      </c>
      <c r="B21" s="139"/>
      <c r="C21" s="62" t="s">
        <v>25</v>
      </c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27"/>
      <c r="R21" s="27"/>
      <c r="S21" s="26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8">
        <f t="shared" si="0"/>
        <v>0</v>
      </c>
      <c r="AE21" s="19">
        <f t="shared" si="1"/>
        <v>0</v>
      </c>
      <c r="AF21" s="70"/>
    </row>
    <row r="22" spans="1:32" ht="56.25" customHeight="1" x14ac:dyDescent="0.3">
      <c r="A22" s="58">
        <v>17</v>
      </c>
      <c r="B22" s="83" t="s">
        <v>62</v>
      </c>
      <c r="C22" s="59" t="s">
        <v>26</v>
      </c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30">
        <v>0</v>
      </c>
      <c r="U22" s="17"/>
      <c r="V22" s="17"/>
      <c r="W22" s="17"/>
      <c r="X22" s="17"/>
      <c r="Y22" s="17"/>
      <c r="Z22" s="17"/>
      <c r="AA22" s="17"/>
      <c r="AB22" s="17"/>
      <c r="AC22" s="17"/>
      <c r="AD22" s="18">
        <f t="shared" si="0"/>
        <v>0</v>
      </c>
      <c r="AE22" s="19">
        <f t="shared" si="1"/>
        <v>0</v>
      </c>
      <c r="AF22" s="70"/>
    </row>
    <row r="23" spans="1:32" ht="39" customHeight="1" x14ac:dyDescent="0.3">
      <c r="A23" s="58">
        <v>18</v>
      </c>
      <c r="B23" s="140" t="s">
        <v>38</v>
      </c>
      <c r="C23" s="63" t="s">
        <v>27</v>
      </c>
      <c r="D23" s="17">
        <v>0</v>
      </c>
      <c r="E23" s="17">
        <v>0</v>
      </c>
      <c r="F23" s="17">
        <v>0</v>
      </c>
      <c r="G23" s="17">
        <v>0</v>
      </c>
      <c r="H23" s="17"/>
      <c r="I23" s="17">
        <v>0</v>
      </c>
      <c r="J23" s="17">
        <v>0</v>
      </c>
      <c r="K23" s="17"/>
      <c r="L23" s="17">
        <v>0</v>
      </c>
      <c r="M23" s="17">
        <v>0</v>
      </c>
      <c r="N23" s="17">
        <v>0</v>
      </c>
      <c r="O23" s="17">
        <v>0</v>
      </c>
      <c r="P23" s="17"/>
      <c r="Q23" s="17">
        <v>0</v>
      </c>
      <c r="R23" s="17"/>
      <c r="S23" s="17"/>
      <c r="T23" s="17"/>
      <c r="U23" s="31">
        <v>0</v>
      </c>
      <c r="V23" s="32">
        <v>0</v>
      </c>
      <c r="W23" s="17">
        <v>0</v>
      </c>
      <c r="X23" s="17">
        <v>0</v>
      </c>
      <c r="Y23" s="17"/>
      <c r="Z23" s="17"/>
      <c r="AA23" s="17"/>
      <c r="AB23" s="17">
        <v>0</v>
      </c>
      <c r="AC23" s="17">
        <v>0</v>
      </c>
      <c r="AD23" s="18">
        <f t="shared" si="0"/>
        <v>0</v>
      </c>
      <c r="AE23" s="19">
        <f t="shared" si="1"/>
        <v>0</v>
      </c>
      <c r="AF23" s="70"/>
    </row>
    <row r="24" spans="1:32" ht="16.2" x14ac:dyDescent="0.3">
      <c r="A24" s="58">
        <v>19</v>
      </c>
      <c r="B24" s="140"/>
      <c r="C24" s="63" t="s">
        <v>59</v>
      </c>
      <c r="D24" s="17"/>
      <c r="E24" s="17"/>
      <c r="F24" s="17">
        <v>0</v>
      </c>
      <c r="G24" s="17">
        <v>0</v>
      </c>
      <c r="H24" s="17"/>
      <c r="I24" s="17"/>
      <c r="J24" s="17"/>
      <c r="K24" s="17"/>
      <c r="L24" s="17"/>
      <c r="M24" s="17"/>
      <c r="N24" s="17">
        <v>0</v>
      </c>
      <c r="O24" s="17">
        <v>0</v>
      </c>
      <c r="P24" s="17"/>
      <c r="Q24" s="17">
        <v>0</v>
      </c>
      <c r="R24" s="17"/>
      <c r="S24" s="17"/>
      <c r="T24" s="17"/>
      <c r="U24" s="32"/>
      <c r="V24" s="31">
        <v>0</v>
      </c>
      <c r="W24" s="17"/>
      <c r="X24" s="17"/>
      <c r="Y24" s="17"/>
      <c r="Z24" s="17"/>
      <c r="AA24" s="17"/>
      <c r="AB24" s="17"/>
      <c r="AC24" s="17">
        <v>0</v>
      </c>
      <c r="AD24" s="18">
        <f t="shared" si="0"/>
        <v>0</v>
      </c>
      <c r="AE24" s="19">
        <f t="shared" si="1"/>
        <v>0</v>
      </c>
      <c r="AF24" s="70"/>
    </row>
    <row r="25" spans="1:32" ht="16.2" customHeight="1" x14ac:dyDescent="0.3">
      <c r="A25" s="58">
        <v>20</v>
      </c>
      <c r="B25" s="141" t="s">
        <v>54</v>
      </c>
      <c r="C25" s="66" t="s">
        <v>29</v>
      </c>
      <c r="D25" s="17"/>
      <c r="E25" s="17"/>
      <c r="F25" s="17"/>
      <c r="G25" s="17">
        <v>-37.0210797230217</v>
      </c>
      <c r="H25" s="17"/>
      <c r="I25" s="17"/>
      <c r="J25" s="17"/>
      <c r="K25" s="17"/>
      <c r="L25" s="17"/>
      <c r="M25" s="17"/>
      <c r="N25" s="17"/>
      <c r="O25" s="17">
        <v>-17.1734988473793</v>
      </c>
      <c r="P25" s="17"/>
      <c r="Q25" s="17">
        <v>-1.6838648702200001E-2</v>
      </c>
      <c r="R25" s="17"/>
      <c r="S25" s="17"/>
      <c r="T25" s="17">
        <v>0</v>
      </c>
      <c r="U25" s="17">
        <v>0</v>
      </c>
      <c r="V25" s="17">
        <v>0</v>
      </c>
      <c r="W25" s="33">
        <v>0</v>
      </c>
      <c r="X25" s="34"/>
      <c r="Y25" s="34"/>
      <c r="Z25" s="34"/>
      <c r="AA25" s="34"/>
      <c r="AB25" s="34"/>
      <c r="AC25" s="34"/>
      <c r="AD25" s="18">
        <f t="shared" si="0"/>
        <v>-54.211417219103197</v>
      </c>
      <c r="AE25" s="19">
        <f t="shared" si="1"/>
        <v>-0.96604559523608657</v>
      </c>
      <c r="AF25" s="70"/>
    </row>
    <row r="26" spans="1:32" ht="17.25" customHeight="1" x14ac:dyDescent="0.3">
      <c r="A26" s="58">
        <v>21</v>
      </c>
      <c r="B26" s="141"/>
      <c r="C26" s="66" t="s">
        <v>30</v>
      </c>
      <c r="D26" s="17"/>
      <c r="E26" s="17"/>
      <c r="F26" s="17"/>
      <c r="G26" s="17">
        <v>0</v>
      </c>
      <c r="H26" s="17"/>
      <c r="I26" s="17"/>
      <c r="J26" s="17"/>
      <c r="K26" s="17"/>
      <c r="L26" s="17"/>
      <c r="M26" s="17"/>
      <c r="N26" s="17"/>
      <c r="O26" s="17">
        <v>-5.7753301269800002E-2</v>
      </c>
      <c r="P26" s="17"/>
      <c r="Q26" s="17"/>
      <c r="R26" s="17"/>
      <c r="S26" s="17"/>
      <c r="T26" s="17"/>
      <c r="U26" s="17">
        <v>0</v>
      </c>
      <c r="V26" s="17"/>
      <c r="W26" s="34"/>
      <c r="X26" s="33">
        <v>0</v>
      </c>
      <c r="Y26" s="34"/>
      <c r="Z26" s="34"/>
      <c r="AA26" s="34"/>
      <c r="AB26" s="34"/>
      <c r="AC26" s="34"/>
      <c r="AD26" s="18">
        <f t="shared" si="0"/>
        <v>-5.7753301269800002E-2</v>
      </c>
      <c r="AE26" s="19">
        <f t="shared" si="1"/>
        <v>-1.0291618475226415E-3</v>
      </c>
      <c r="AF26" s="70"/>
    </row>
    <row r="27" spans="1:32" ht="17.25" customHeight="1" x14ac:dyDescent="0.3">
      <c r="A27" s="58">
        <v>22</v>
      </c>
      <c r="B27" s="141"/>
      <c r="C27" s="66" t="s">
        <v>31</v>
      </c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34"/>
      <c r="X27" s="34"/>
      <c r="Y27" s="33">
        <v>0</v>
      </c>
      <c r="Z27" s="34"/>
      <c r="AA27" s="34"/>
      <c r="AB27" s="34"/>
      <c r="AC27" s="34"/>
      <c r="AD27" s="18">
        <f t="shared" si="0"/>
        <v>0</v>
      </c>
      <c r="AE27" s="19">
        <f t="shared" si="1"/>
        <v>0</v>
      </c>
      <c r="AF27" s="70"/>
    </row>
    <row r="28" spans="1:32" ht="17.25" customHeight="1" x14ac:dyDescent="0.3">
      <c r="A28" s="58">
        <v>23</v>
      </c>
      <c r="B28" s="141"/>
      <c r="C28" s="66" t="s">
        <v>32</v>
      </c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34"/>
      <c r="X28" s="34"/>
      <c r="Y28" s="34"/>
      <c r="Z28" s="33"/>
      <c r="AA28" s="34"/>
      <c r="AB28" s="34"/>
      <c r="AC28" s="34"/>
      <c r="AD28" s="18">
        <f t="shared" si="0"/>
        <v>0</v>
      </c>
      <c r="AE28" s="19">
        <f t="shared" si="1"/>
        <v>0</v>
      </c>
      <c r="AF28" s="70"/>
    </row>
    <row r="29" spans="1:32" ht="17.25" customHeight="1" x14ac:dyDescent="0.3">
      <c r="A29" s="58">
        <v>24</v>
      </c>
      <c r="B29" s="141"/>
      <c r="C29" s="66" t="s">
        <v>33</v>
      </c>
      <c r="D29" s="17"/>
      <c r="E29" s="17"/>
      <c r="F29" s="17"/>
      <c r="G29" s="17">
        <v>-9.1323750411070002</v>
      </c>
      <c r="H29" s="17"/>
      <c r="I29" s="17"/>
      <c r="J29" s="17"/>
      <c r="K29" s="17"/>
      <c r="L29" s="17"/>
      <c r="M29" s="17"/>
      <c r="N29" s="17">
        <v>0</v>
      </c>
      <c r="O29" s="17">
        <v>-7.2926706021878003</v>
      </c>
      <c r="P29" s="17"/>
      <c r="Q29" s="17"/>
      <c r="R29" s="17"/>
      <c r="S29" s="17"/>
      <c r="T29" s="17"/>
      <c r="U29" s="17"/>
      <c r="V29" s="17">
        <v>0</v>
      </c>
      <c r="W29" s="34"/>
      <c r="X29" s="34"/>
      <c r="Y29" s="34"/>
      <c r="Z29" s="34"/>
      <c r="AA29" s="33">
        <v>0</v>
      </c>
      <c r="AB29" s="34">
        <v>0</v>
      </c>
      <c r="AC29" s="34"/>
      <c r="AD29" s="18">
        <f t="shared" si="0"/>
        <v>-16.425045643294801</v>
      </c>
      <c r="AE29" s="19">
        <f t="shared" si="1"/>
        <v>-0.29269374993696406</v>
      </c>
      <c r="AF29" s="70"/>
    </row>
    <row r="30" spans="1:32" ht="17.25" customHeight="1" x14ac:dyDescent="0.3">
      <c r="A30" s="58">
        <v>25</v>
      </c>
      <c r="B30" s="141"/>
      <c r="C30" s="66" t="s">
        <v>34</v>
      </c>
      <c r="D30" s="17"/>
      <c r="E30" s="17"/>
      <c r="F30" s="17"/>
      <c r="G30" s="17">
        <v>-0.1900020312582</v>
      </c>
      <c r="H30" s="17"/>
      <c r="I30" s="17"/>
      <c r="J30" s="17"/>
      <c r="K30" s="17"/>
      <c r="L30" s="17"/>
      <c r="M30" s="17"/>
      <c r="N30" s="17"/>
      <c r="O30" s="17"/>
      <c r="P30" s="17"/>
      <c r="Q30" s="17">
        <v>-0.57372557754480003</v>
      </c>
      <c r="R30" s="17"/>
      <c r="S30" s="17"/>
      <c r="T30" s="17"/>
      <c r="U30" s="17"/>
      <c r="V30" s="17"/>
      <c r="W30" s="34"/>
      <c r="X30" s="34"/>
      <c r="Y30" s="34"/>
      <c r="Z30" s="34"/>
      <c r="AA30" s="34"/>
      <c r="AB30" s="33">
        <v>0</v>
      </c>
      <c r="AC30" s="34"/>
      <c r="AD30" s="18">
        <f t="shared" si="0"/>
        <v>-0.76372760880300006</v>
      </c>
      <c r="AE30" s="19">
        <f t="shared" si="1"/>
        <v>-1.3609599790804592E-2</v>
      </c>
      <c r="AF30" s="70"/>
    </row>
    <row r="31" spans="1:32" ht="17.25" customHeight="1" x14ac:dyDescent="0.3">
      <c r="A31" s="58">
        <v>26</v>
      </c>
      <c r="B31" s="141"/>
      <c r="C31" s="66" t="s">
        <v>35</v>
      </c>
      <c r="D31" s="17">
        <v>0</v>
      </c>
      <c r="E31" s="17"/>
      <c r="F31" s="17">
        <v>0</v>
      </c>
      <c r="G31" s="17">
        <v>0</v>
      </c>
      <c r="H31" s="17"/>
      <c r="I31" s="17"/>
      <c r="J31" s="17"/>
      <c r="K31" s="17"/>
      <c r="L31" s="17">
        <v>0</v>
      </c>
      <c r="M31" s="17"/>
      <c r="N31" s="17">
        <v>0</v>
      </c>
      <c r="O31" s="17">
        <v>0</v>
      </c>
      <c r="P31" s="17"/>
      <c r="Q31" s="17">
        <v>0</v>
      </c>
      <c r="R31" s="17"/>
      <c r="S31" s="17"/>
      <c r="T31" s="17">
        <v>0</v>
      </c>
      <c r="U31" s="17"/>
      <c r="V31" s="17">
        <v>0</v>
      </c>
      <c r="W31" s="34"/>
      <c r="X31" s="34"/>
      <c r="Y31" s="34"/>
      <c r="Z31" s="34"/>
      <c r="AA31" s="34"/>
      <c r="AB31" s="34"/>
      <c r="AC31" s="33"/>
      <c r="AD31" s="18">
        <f t="shared" si="0"/>
        <v>0</v>
      </c>
      <c r="AE31" s="19">
        <f t="shared" si="1"/>
        <v>0</v>
      </c>
      <c r="AF31" s="70"/>
    </row>
    <row r="32" spans="1:32" ht="36.9" customHeight="1" x14ac:dyDescent="0.3">
      <c r="A32" s="55"/>
      <c r="B32" s="142" t="s">
        <v>47</v>
      </c>
      <c r="C32" s="142"/>
      <c r="D32" s="35">
        <f t="shared" ref="D32:AD32" si="2">SUM(D6:D31)</f>
        <v>0</v>
      </c>
      <c r="E32" s="35">
        <f t="shared" si="2"/>
        <v>0</v>
      </c>
      <c r="F32" s="35">
        <f t="shared" si="2"/>
        <v>-26.703055710142802</v>
      </c>
      <c r="G32" s="35">
        <f t="shared" si="2"/>
        <v>1263.7999608456839</v>
      </c>
      <c r="H32" s="35">
        <f t="shared" si="2"/>
        <v>0</v>
      </c>
      <c r="I32" s="35">
        <f>SUM(I6:I31)</f>
        <v>0</v>
      </c>
      <c r="J32" s="35">
        <f>SUM(J6:J31)</f>
        <v>0</v>
      </c>
      <c r="K32" s="35">
        <f>SUM(K6:K31)</f>
        <v>-3.2378324897000002E-2</v>
      </c>
      <c r="L32" s="35">
        <f t="shared" si="2"/>
        <v>0</v>
      </c>
      <c r="M32" s="35">
        <f t="shared" si="2"/>
        <v>0</v>
      </c>
      <c r="N32" s="35">
        <f t="shared" si="2"/>
        <v>9.1414259361727002</v>
      </c>
      <c r="O32" s="35">
        <f t="shared" si="2"/>
        <v>-2164.2416025052853</v>
      </c>
      <c r="P32" s="35">
        <f t="shared" si="2"/>
        <v>0</v>
      </c>
      <c r="Q32" s="35">
        <f t="shared" si="2"/>
        <v>4997.6411864109123</v>
      </c>
      <c r="R32" s="35">
        <f t="shared" si="2"/>
        <v>0</v>
      </c>
      <c r="S32" s="35">
        <f t="shared" si="2"/>
        <v>0</v>
      </c>
      <c r="T32" s="35">
        <f t="shared" si="2"/>
        <v>588.69794698665692</v>
      </c>
      <c r="U32" s="35">
        <f t="shared" si="2"/>
        <v>0</v>
      </c>
      <c r="V32" s="35">
        <f t="shared" si="2"/>
        <v>862.57107027479321</v>
      </c>
      <c r="W32" s="35">
        <f t="shared" si="2"/>
        <v>0</v>
      </c>
      <c r="X32" s="35">
        <f t="shared" si="2"/>
        <v>0</v>
      </c>
      <c r="Y32" s="35">
        <f t="shared" si="2"/>
        <v>0</v>
      </c>
      <c r="Z32" s="35">
        <f t="shared" si="2"/>
        <v>0</v>
      </c>
      <c r="AA32" s="35">
        <f t="shared" si="2"/>
        <v>71.688715799895405</v>
      </c>
      <c r="AB32" s="35">
        <f t="shared" si="2"/>
        <v>9.1198109232866997</v>
      </c>
      <c r="AC32" s="35">
        <f t="shared" si="2"/>
        <v>0</v>
      </c>
      <c r="AD32" s="67">
        <f t="shared" si="2"/>
        <v>5611.6830806370754</v>
      </c>
      <c r="AE32" s="37"/>
      <c r="AF32" s="70"/>
    </row>
    <row r="33" spans="1:32" ht="16.2" x14ac:dyDescent="0.3">
      <c r="A33" s="55"/>
      <c r="B33" s="134" t="str">
        <f>AE4</f>
        <v>% do Bioma</v>
      </c>
      <c r="C33" s="134"/>
      <c r="D33" s="68">
        <f t="shared" ref="D33:AC33" si="3">D32/$AD$32*100</f>
        <v>0</v>
      </c>
      <c r="E33" s="68">
        <f t="shared" si="3"/>
        <v>0</v>
      </c>
      <c r="F33" s="68">
        <f t="shared" si="3"/>
        <v>-0.475847536762737</v>
      </c>
      <c r="G33" s="68">
        <f t="shared" si="3"/>
        <v>22.520871950277865</v>
      </c>
      <c r="H33" s="68">
        <f t="shared" si="3"/>
        <v>0</v>
      </c>
      <c r="I33" s="68">
        <f t="shared" si="3"/>
        <v>0</v>
      </c>
      <c r="J33" s="68">
        <f t="shared" si="3"/>
        <v>0</v>
      </c>
      <c r="K33" s="68">
        <f t="shared" si="3"/>
        <v>-5.7698063899439239E-4</v>
      </c>
      <c r="L33" s="68">
        <f t="shared" si="3"/>
        <v>0</v>
      </c>
      <c r="M33" s="68">
        <f t="shared" si="3"/>
        <v>0</v>
      </c>
      <c r="N33" s="68">
        <f t="shared" si="3"/>
        <v>0.16289989660526061</v>
      </c>
      <c r="O33" s="68">
        <f t="shared" si="3"/>
        <v>-38.566711116900535</v>
      </c>
      <c r="P33" s="68">
        <f t="shared" si="3"/>
        <v>0</v>
      </c>
      <c r="Q33" s="68">
        <f t="shared" si="3"/>
        <v>89.057794508301896</v>
      </c>
      <c r="R33" s="68">
        <f t="shared" si="3"/>
        <v>0</v>
      </c>
      <c r="S33" s="68">
        <f t="shared" si="3"/>
        <v>0</v>
      </c>
      <c r="T33" s="68">
        <f t="shared" si="3"/>
        <v>10.490577221260757</v>
      </c>
      <c r="U33" s="68">
        <f t="shared" si="3"/>
        <v>0</v>
      </c>
      <c r="V33" s="68">
        <f t="shared" si="3"/>
        <v>15.370986883615467</v>
      </c>
      <c r="W33" s="68">
        <f t="shared" si="3"/>
        <v>0</v>
      </c>
      <c r="X33" s="68">
        <f t="shared" si="3"/>
        <v>0</v>
      </c>
      <c r="Y33" s="68">
        <f t="shared" si="3"/>
        <v>0</v>
      </c>
      <c r="Z33" s="68">
        <f t="shared" si="3"/>
        <v>0</v>
      </c>
      <c r="AA33" s="68">
        <f t="shared" si="3"/>
        <v>1.2774904564239367</v>
      </c>
      <c r="AB33" s="68">
        <f t="shared" si="3"/>
        <v>0.16251471781708954</v>
      </c>
      <c r="AC33" s="68">
        <f t="shared" si="3"/>
        <v>0</v>
      </c>
      <c r="AD33" s="69"/>
      <c r="AE33" s="69"/>
      <c r="AF33" s="70"/>
    </row>
    <row r="34" spans="1:32" x14ac:dyDescent="0.3">
      <c r="A34" s="55"/>
      <c r="B34" s="56"/>
      <c r="C34" s="55"/>
      <c r="D34" s="55"/>
      <c r="E34" s="55"/>
      <c r="F34" s="55"/>
      <c r="G34" s="55"/>
      <c r="H34" s="55"/>
      <c r="I34" s="55"/>
      <c r="J34" s="55"/>
      <c r="K34" s="55"/>
      <c r="L34" s="55"/>
      <c r="M34" s="55"/>
      <c r="N34" s="55"/>
      <c r="O34" s="55"/>
      <c r="P34" s="55"/>
      <c r="Q34" s="55"/>
      <c r="R34" s="55"/>
      <c r="S34" s="55"/>
      <c r="T34" s="55"/>
      <c r="U34" s="55"/>
      <c r="V34" s="55"/>
      <c r="W34" s="55"/>
      <c r="X34" s="55"/>
      <c r="Y34" s="55"/>
      <c r="Z34" s="55"/>
      <c r="AA34" s="55"/>
      <c r="AB34" s="55"/>
      <c r="AC34" s="55"/>
      <c r="AD34" s="55"/>
      <c r="AE34" s="55"/>
      <c r="AF34" s="70"/>
    </row>
    <row r="35" spans="1:32" x14ac:dyDescent="0.3">
      <c r="A35" s="55"/>
      <c r="B35" s="56"/>
      <c r="C35" s="55"/>
      <c r="D35" s="55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U35" s="55"/>
      <c r="V35" s="55"/>
      <c r="W35" s="55"/>
      <c r="X35" s="55"/>
      <c r="Y35" s="55"/>
      <c r="Z35" s="55"/>
      <c r="AA35" s="55"/>
      <c r="AB35" s="55"/>
      <c r="AC35" s="55"/>
      <c r="AD35" s="55"/>
      <c r="AE35" s="55"/>
      <c r="AF35" s="70"/>
    </row>
    <row r="36" spans="1:32" x14ac:dyDescent="0.3">
      <c r="A36" s="55"/>
      <c r="B36" s="56"/>
      <c r="C36" s="55"/>
      <c r="D36" s="55"/>
      <c r="E36" s="55"/>
      <c r="F36" s="55"/>
      <c r="G36" s="55"/>
      <c r="H36" s="55"/>
      <c r="I36" s="55"/>
      <c r="J36" s="55"/>
      <c r="K36" s="55"/>
      <c r="L36" s="55"/>
      <c r="M36" s="55"/>
      <c r="N36" s="55"/>
      <c r="O36" s="55"/>
      <c r="P36" s="55"/>
      <c r="Q36" s="55"/>
      <c r="R36" s="55"/>
      <c r="S36" s="55"/>
      <c r="T36" s="55"/>
      <c r="U36" s="55"/>
      <c r="V36" s="55"/>
      <c r="W36" s="55"/>
      <c r="X36" s="55"/>
      <c r="Y36" s="55"/>
      <c r="Z36" s="55"/>
      <c r="AA36" s="55"/>
      <c r="AB36" s="55"/>
      <c r="AC36" s="55"/>
      <c r="AD36" s="55"/>
      <c r="AE36" s="55"/>
      <c r="AF36" s="70"/>
    </row>
    <row r="37" spans="1:32" x14ac:dyDescent="0.3">
      <c r="A37" s="55"/>
      <c r="B37" s="56"/>
      <c r="C37" s="55"/>
      <c r="D37" s="71"/>
      <c r="E37" s="71"/>
      <c r="F37" s="71"/>
      <c r="G37" s="71"/>
      <c r="H37" s="71"/>
      <c r="I37" s="71"/>
      <c r="J37" s="71"/>
      <c r="K37" s="71"/>
      <c r="L37" s="71"/>
      <c r="M37" s="71"/>
      <c r="N37" s="71"/>
      <c r="O37" s="71"/>
      <c r="P37" s="71"/>
      <c r="Q37" s="71"/>
      <c r="R37" s="71"/>
      <c r="S37" s="71"/>
      <c r="T37" s="71"/>
      <c r="U37" s="71"/>
      <c r="V37" s="71"/>
      <c r="W37" s="71"/>
      <c r="X37" s="71"/>
      <c r="Y37" s="71"/>
      <c r="Z37" s="71"/>
      <c r="AA37" s="71"/>
      <c r="AB37" s="71"/>
      <c r="AC37" s="71"/>
      <c r="AD37" s="55"/>
      <c r="AE37" s="55"/>
      <c r="AF37" s="70"/>
    </row>
    <row r="38" spans="1:32" x14ac:dyDescent="0.3">
      <c r="A38" s="55"/>
      <c r="B38" s="56"/>
      <c r="C38" s="55"/>
      <c r="D38" s="71"/>
      <c r="E38" s="71"/>
      <c r="F38" s="71"/>
      <c r="G38" s="71"/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55"/>
      <c r="AE38" s="55"/>
      <c r="AF38" s="70"/>
    </row>
    <row r="39" spans="1:32" x14ac:dyDescent="0.3">
      <c r="C39"/>
      <c r="D39" s="71"/>
      <c r="E39" s="71"/>
      <c r="F39" s="71"/>
      <c r="G39" s="71"/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</row>
    <row r="40" spans="1:32" x14ac:dyDescent="0.3">
      <c r="C40"/>
      <c r="D40" s="71"/>
      <c r="E40" s="71"/>
      <c r="F40" s="71"/>
      <c r="G40" s="71"/>
      <c r="H40" s="71"/>
      <c r="I40" s="71"/>
      <c r="J40" s="71"/>
      <c r="K40" s="71"/>
      <c r="L40" s="71"/>
      <c r="M40" s="71"/>
      <c r="N40" s="71"/>
      <c r="O40" s="71"/>
      <c r="P40" s="71"/>
      <c r="Q40" s="71"/>
      <c r="R40" s="71"/>
      <c r="S40" s="71"/>
      <c r="T40" s="71"/>
      <c r="U40" s="71"/>
      <c r="V40" s="71"/>
      <c r="W40" s="71"/>
      <c r="X40" s="71"/>
      <c r="Y40" s="71"/>
      <c r="Z40" s="71"/>
      <c r="AA40" s="71"/>
      <c r="AB40" s="71"/>
      <c r="AC40" s="71"/>
    </row>
    <row r="41" spans="1:32" x14ac:dyDescent="0.3">
      <c r="C41"/>
      <c r="D41" s="71"/>
      <c r="E41" s="71"/>
      <c r="F41" s="71"/>
      <c r="G41" s="71"/>
      <c r="H41" s="71"/>
      <c r="I41" s="71"/>
      <c r="J41" s="71"/>
      <c r="K41" s="71"/>
      <c r="L41" s="71"/>
      <c r="M41" s="71"/>
      <c r="N41" s="71"/>
      <c r="O41" s="71"/>
      <c r="P41" s="71"/>
      <c r="Q41" s="71"/>
      <c r="R41" s="71"/>
      <c r="S41" s="71"/>
      <c r="T41" s="71"/>
      <c r="U41" s="71"/>
      <c r="V41" s="71"/>
      <c r="W41" s="71"/>
      <c r="X41" s="71"/>
      <c r="Y41" s="71"/>
      <c r="Z41" s="71"/>
      <c r="AA41" s="71"/>
      <c r="AB41" s="71"/>
      <c r="AC41" s="71"/>
    </row>
    <row r="42" spans="1:32" x14ac:dyDescent="0.3">
      <c r="C42" s="55"/>
      <c r="D42" s="71"/>
      <c r="E42" s="71"/>
      <c r="F42" s="71"/>
      <c r="G42" s="71"/>
      <c r="H42" s="71"/>
      <c r="I42" s="71"/>
      <c r="J42" s="71"/>
      <c r="K42" s="71"/>
      <c r="L42" s="71"/>
      <c r="M42" s="71"/>
      <c r="N42" s="71"/>
      <c r="O42" s="71"/>
      <c r="P42" s="71"/>
      <c r="Q42" s="71"/>
      <c r="R42" s="71"/>
      <c r="S42" s="71"/>
      <c r="T42" s="71"/>
      <c r="U42" s="71"/>
      <c r="V42" s="71"/>
      <c r="W42" s="71"/>
      <c r="X42" s="71"/>
      <c r="Y42" s="71"/>
      <c r="Z42" s="71"/>
      <c r="AA42" s="71"/>
      <c r="AB42" s="71"/>
      <c r="AC42" s="71"/>
    </row>
    <row r="43" spans="1:32" x14ac:dyDescent="0.3">
      <c r="C43" s="55"/>
      <c r="D43" s="71"/>
      <c r="E43" s="71"/>
      <c r="F43" s="71"/>
      <c r="G43" s="71"/>
      <c r="H43" s="71"/>
      <c r="I43" s="71"/>
      <c r="J43" s="71"/>
      <c r="K43" s="71"/>
      <c r="L43" s="71"/>
      <c r="M43" s="71"/>
      <c r="N43" s="71"/>
      <c r="O43" s="71"/>
      <c r="P43" s="71"/>
      <c r="Q43" s="71"/>
      <c r="R43" s="71"/>
      <c r="S43" s="71"/>
      <c r="T43" s="71"/>
      <c r="U43" s="71"/>
      <c r="V43" s="71"/>
      <c r="W43" s="71"/>
      <c r="X43" s="71"/>
      <c r="Y43" s="71"/>
      <c r="Z43" s="71"/>
      <c r="AA43" s="71"/>
      <c r="AB43" s="71"/>
      <c r="AC43" s="71"/>
    </row>
    <row r="44" spans="1:32" x14ac:dyDescent="0.3">
      <c r="C44"/>
      <c r="D44" s="71"/>
      <c r="E44" s="71"/>
      <c r="F44" s="71"/>
      <c r="G44" s="71"/>
      <c r="H44" s="71"/>
      <c r="I44" s="71"/>
      <c r="J44" s="71"/>
      <c r="K44" s="71"/>
      <c r="L44" s="71"/>
      <c r="M44" s="71"/>
      <c r="N44" s="71"/>
      <c r="O44" s="71"/>
      <c r="P44" s="71"/>
      <c r="Q44" s="71"/>
      <c r="R44" s="71"/>
      <c r="S44" s="71"/>
      <c r="T44" s="71"/>
      <c r="U44" s="71"/>
      <c r="V44" s="71"/>
      <c r="W44" s="71"/>
      <c r="X44" s="71"/>
      <c r="Y44" s="71"/>
      <c r="Z44" s="71"/>
      <c r="AA44" s="71"/>
      <c r="AB44" s="71"/>
      <c r="AC44" s="71"/>
    </row>
    <row r="45" spans="1:32" x14ac:dyDescent="0.3">
      <c r="C45"/>
      <c r="D45" s="71"/>
      <c r="E45" s="71"/>
      <c r="F45" s="71"/>
      <c r="G45" s="71"/>
      <c r="H45" s="71"/>
      <c r="I45" s="71"/>
      <c r="J45" s="71"/>
      <c r="K45" s="71"/>
      <c r="L45" s="71"/>
      <c r="M45" s="71"/>
      <c r="N45" s="71"/>
      <c r="O45" s="71"/>
      <c r="P45" s="71"/>
      <c r="Q45" s="71"/>
      <c r="R45" s="71"/>
      <c r="S45" s="71"/>
      <c r="T45" s="71"/>
      <c r="U45" s="71"/>
      <c r="V45" s="71"/>
      <c r="W45" s="71"/>
      <c r="X45" s="71"/>
      <c r="Y45" s="71"/>
      <c r="Z45" s="71"/>
      <c r="AA45" s="71"/>
      <c r="AB45" s="71"/>
      <c r="AC45" s="71"/>
    </row>
    <row r="46" spans="1:32" x14ac:dyDescent="0.3">
      <c r="C46"/>
      <c r="D46" s="71"/>
      <c r="E46" s="71"/>
      <c r="F46" s="71"/>
      <c r="G46" s="71"/>
      <c r="H46" s="71"/>
      <c r="I46" s="71"/>
      <c r="J46" s="71"/>
      <c r="K46" s="71"/>
      <c r="L46" s="71"/>
      <c r="M46" s="71"/>
      <c r="N46" s="71"/>
      <c r="O46" s="71"/>
      <c r="P46" s="71"/>
      <c r="Q46" s="71"/>
      <c r="R46" s="71"/>
      <c r="S46" s="71"/>
      <c r="T46" s="71"/>
      <c r="U46" s="71"/>
      <c r="V46" s="71"/>
      <c r="W46" s="71"/>
      <c r="X46" s="71"/>
      <c r="Y46" s="71"/>
      <c r="Z46" s="71"/>
      <c r="AA46" s="71"/>
      <c r="AB46" s="71"/>
      <c r="AC46" s="71"/>
    </row>
    <row r="47" spans="1:32" x14ac:dyDescent="0.3">
      <c r="C47" s="55"/>
      <c r="D47" s="71"/>
      <c r="E47" s="71"/>
      <c r="F47" s="71"/>
      <c r="G47" s="71"/>
      <c r="H47" s="71"/>
      <c r="I47" s="71"/>
      <c r="J47" s="71"/>
      <c r="K47" s="71"/>
      <c r="L47" s="71"/>
      <c r="M47" s="71"/>
      <c r="N47" s="71"/>
      <c r="O47" s="71"/>
      <c r="P47" s="71"/>
      <c r="Q47" s="71"/>
      <c r="R47" s="71"/>
      <c r="S47" s="71"/>
      <c r="T47" s="71"/>
      <c r="U47" s="71"/>
      <c r="V47" s="71"/>
      <c r="W47" s="71"/>
      <c r="X47" s="71"/>
      <c r="Y47" s="71"/>
      <c r="Z47" s="71"/>
      <c r="AA47" s="71"/>
      <c r="AB47" s="71"/>
      <c r="AC47" s="71"/>
    </row>
    <row r="48" spans="1:32" x14ac:dyDescent="0.3">
      <c r="C48" s="55"/>
      <c r="D48" s="71"/>
      <c r="E48" s="71"/>
      <c r="F48" s="71"/>
      <c r="G48" s="71"/>
      <c r="H48" s="71"/>
      <c r="I48" s="71"/>
      <c r="J48" s="71"/>
      <c r="K48" s="71"/>
      <c r="L48" s="71"/>
      <c r="M48" s="71"/>
      <c r="N48" s="71"/>
      <c r="O48" s="71"/>
      <c r="P48" s="71"/>
      <c r="Q48" s="71"/>
      <c r="R48" s="71"/>
      <c r="S48" s="71"/>
      <c r="T48" s="71"/>
      <c r="U48" s="71"/>
      <c r="V48" s="71"/>
      <c r="W48" s="71"/>
      <c r="X48" s="71"/>
      <c r="Y48" s="71"/>
      <c r="Z48" s="71"/>
      <c r="AA48" s="71"/>
      <c r="AB48" s="71"/>
      <c r="AC48" s="71"/>
    </row>
    <row r="49" spans="3:29" x14ac:dyDescent="0.3">
      <c r="C49"/>
      <c r="D49" s="71"/>
      <c r="E49" s="71"/>
      <c r="F49" s="71"/>
      <c r="G49" s="71"/>
      <c r="H49" s="71"/>
      <c r="I49" s="71"/>
      <c r="J49" s="71"/>
      <c r="K49" s="71"/>
      <c r="L49" s="71"/>
      <c r="M49" s="71"/>
      <c r="N49" s="71"/>
      <c r="O49" s="71"/>
      <c r="P49" s="71"/>
      <c r="Q49" s="71"/>
      <c r="R49" s="71"/>
      <c r="S49" s="71"/>
      <c r="T49" s="71"/>
      <c r="U49" s="71"/>
      <c r="V49" s="71"/>
      <c r="W49" s="71"/>
      <c r="X49" s="71"/>
      <c r="Y49" s="71"/>
      <c r="Z49" s="71"/>
      <c r="AA49" s="71"/>
      <c r="AB49" s="71"/>
      <c r="AC49" s="71"/>
    </row>
    <row r="50" spans="3:29" x14ac:dyDescent="0.3">
      <c r="C50"/>
      <c r="D50" s="71"/>
      <c r="E50" s="71"/>
      <c r="F50" s="71"/>
      <c r="G50" s="71"/>
      <c r="H50" s="71"/>
      <c r="I50" s="71"/>
      <c r="J50" s="71"/>
      <c r="K50" s="71"/>
      <c r="L50" s="71"/>
      <c r="M50" s="71"/>
      <c r="N50" s="71"/>
      <c r="O50" s="71"/>
      <c r="P50" s="71"/>
      <c r="Q50" s="71"/>
      <c r="R50" s="71"/>
      <c r="S50" s="71"/>
      <c r="T50" s="71"/>
      <c r="U50" s="71"/>
      <c r="V50" s="71"/>
      <c r="W50" s="71"/>
      <c r="X50" s="71"/>
      <c r="Y50" s="71"/>
      <c r="Z50" s="71"/>
      <c r="AA50" s="71"/>
      <c r="AB50" s="71"/>
      <c r="AC50" s="71"/>
    </row>
    <row r="51" spans="3:29" x14ac:dyDescent="0.3">
      <c r="C51"/>
      <c r="D51" s="71"/>
      <c r="E51" s="71"/>
      <c r="F51" s="71"/>
      <c r="G51" s="71"/>
      <c r="H51" s="71"/>
      <c r="I51" s="71"/>
      <c r="J51" s="71"/>
      <c r="K51" s="71"/>
      <c r="L51" s="71"/>
      <c r="M51" s="71"/>
      <c r="N51" s="71"/>
      <c r="O51" s="71"/>
      <c r="P51" s="71"/>
      <c r="Q51" s="71"/>
      <c r="R51" s="71"/>
      <c r="S51" s="71"/>
      <c r="T51" s="71"/>
      <c r="U51" s="71"/>
      <c r="V51" s="71"/>
      <c r="W51" s="71"/>
      <c r="X51" s="71"/>
      <c r="Y51" s="71"/>
      <c r="Z51" s="71"/>
      <c r="AA51" s="71"/>
      <c r="AB51" s="71"/>
      <c r="AC51" s="71"/>
    </row>
    <row r="52" spans="3:29" x14ac:dyDescent="0.3">
      <c r="C52" s="55"/>
      <c r="D52" s="71"/>
      <c r="E52" s="71"/>
      <c r="F52" s="71"/>
      <c r="G52" s="71"/>
      <c r="H52" s="71"/>
      <c r="I52" s="71"/>
      <c r="J52" s="71"/>
      <c r="K52" s="71"/>
      <c r="L52" s="71"/>
      <c r="M52" s="71"/>
      <c r="N52" s="71"/>
      <c r="O52" s="71"/>
      <c r="P52" s="71"/>
      <c r="Q52" s="71"/>
      <c r="R52" s="71"/>
      <c r="S52" s="71"/>
      <c r="T52" s="71"/>
      <c r="U52" s="71"/>
      <c r="V52" s="71"/>
      <c r="W52" s="71"/>
      <c r="X52" s="71"/>
      <c r="Y52" s="71"/>
      <c r="Z52" s="71"/>
      <c r="AA52" s="71"/>
      <c r="AB52" s="71"/>
      <c r="AC52" s="71"/>
    </row>
    <row r="53" spans="3:29" x14ac:dyDescent="0.3">
      <c r="C53" s="55"/>
      <c r="D53" s="71"/>
      <c r="E53" s="71"/>
      <c r="F53" s="71"/>
      <c r="G53" s="71"/>
      <c r="H53" s="71"/>
      <c r="I53" s="71"/>
      <c r="J53" s="71"/>
      <c r="K53" s="71"/>
      <c r="L53" s="71"/>
      <c r="M53" s="71"/>
      <c r="N53" s="71"/>
      <c r="O53" s="71"/>
      <c r="P53" s="71"/>
      <c r="Q53" s="71"/>
      <c r="R53" s="71"/>
      <c r="S53" s="71"/>
      <c r="T53" s="71"/>
      <c r="U53" s="71"/>
      <c r="V53" s="71"/>
      <c r="W53" s="71"/>
      <c r="X53" s="71"/>
      <c r="Y53" s="71"/>
      <c r="Z53" s="71"/>
      <c r="AA53" s="71"/>
      <c r="AB53" s="71"/>
      <c r="AC53" s="71"/>
    </row>
    <row r="54" spans="3:29" x14ac:dyDescent="0.3">
      <c r="C54"/>
      <c r="D54" s="71"/>
      <c r="E54" s="71"/>
      <c r="F54" s="71"/>
      <c r="G54" s="71"/>
      <c r="H54" s="71"/>
      <c r="I54" s="71"/>
      <c r="J54" s="71"/>
      <c r="K54" s="71"/>
      <c r="L54" s="71"/>
      <c r="M54" s="71"/>
      <c r="N54" s="71"/>
      <c r="O54" s="71"/>
      <c r="P54" s="71"/>
      <c r="Q54" s="71"/>
      <c r="R54" s="71"/>
      <c r="S54" s="71"/>
      <c r="T54" s="71"/>
      <c r="U54" s="71"/>
      <c r="V54" s="71"/>
      <c r="W54" s="71"/>
      <c r="X54" s="71"/>
      <c r="Y54" s="71"/>
      <c r="Z54" s="71"/>
      <c r="AA54" s="71"/>
      <c r="AB54" s="71"/>
      <c r="AC54" s="71"/>
    </row>
    <row r="55" spans="3:29" x14ac:dyDescent="0.3">
      <c r="C55"/>
      <c r="D55" s="71"/>
      <c r="E55" s="71"/>
      <c r="F55" s="71"/>
      <c r="G55" s="71"/>
      <c r="H55" s="71"/>
      <c r="I55" s="71"/>
      <c r="J55" s="71"/>
      <c r="K55" s="71"/>
      <c r="L55" s="71"/>
      <c r="M55" s="71"/>
      <c r="N55" s="71"/>
      <c r="O55" s="71"/>
      <c r="P55" s="71"/>
      <c r="Q55" s="71"/>
      <c r="R55" s="71"/>
      <c r="S55" s="71"/>
      <c r="T55" s="71"/>
      <c r="U55" s="71"/>
      <c r="V55" s="71"/>
      <c r="W55" s="71"/>
      <c r="X55" s="71"/>
      <c r="Y55" s="71"/>
      <c r="Z55" s="71"/>
      <c r="AA55" s="71"/>
      <c r="AB55" s="71"/>
      <c r="AC55" s="71"/>
    </row>
    <row r="56" spans="3:29" x14ac:dyDescent="0.3">
      <c r="C56"/>
      <c r="D56" s="71"/>
      <c r="E56" s="71"/>
      <c r="F56" s="71"/>
      <c r="G56" s="71"/>
      <c r="H56" s="71"/>
      <c r="I56" s="71"/>
      <c r="J56" s="71"/>
      <c r="K56" s="71"/>
      <c r="L56" s="71"/>
      <c r="M56" s="71"/>
      <c r="N56" s="71"/>
      <c r="O56" s="71"/>
      <c r="P56" s="71"/>
      <c r="Q56" s="71"/>
      <c r="R56" s="71"/>
      <c r="S56" s="71"/>
      <c r="T56" s="71"/>
      <c r="U56" s="71"/>
      <c r="V56" s="71"/>
      <c r="W56" s="71"/>
      <c r="X56" s="71"/>
      <c r="Y56" s="71"/>
      <c r="Z56" s="71"/>
      <c r="AA56" s="71"/>
      <c r="AB56" s="71"/>
      <c r="AC56" s="71"/>
    </row>
    <row r="57" spans="3:29" x14ac:dyDescent="0.3">
      <c r="C57" s="55"/>
      <c r="D57" s="71"/>
      <c r="E57" s="71"/>
      <c r="F57" s="71"/>
      <c r="G57" s="71"/>
      <c r="H57" s="71"/>
      <c r="I57" s="71"/>
      <c r="J57" s="71"/>
      <c r="K57" s="71"/>
      <c r="L57" s="71"/>
      <c r="M57" s="71"/>
      <c r="N57" s="71"/>
      <c r="O57" s="71"/>
      <c r="P57" s="71"/>
      <c r="Q57" s="71"/>
      <c r="R57" s="71"/>
      <c r="S57" s="71"/>
      <c r="T57" s="71"/>
      <c r="U57" s="71"/>
      <c r="V57" s="71"/>
      <c r="W57" s="71"/>
      <c r="X57" s="71"/>
      <c r="Y57" s="71"/>
      <c r="Z57" s="71"/>
      <c r="AA57" s="71"/>
      <c r="AB57" s="71"/>
      <c r="AC57" s="71"/>
    </row>
    <row r="58" spans="3:29" x14ac:dyDescent="0.3">
      <c r="C58" s="55"/>
      <c r="D58" s="71"/>
      <c r="E58" s="71"/>
      <c r="F58" s="71"/>
      <c r="G58" s="71"/>
      <c r="H58" s="71"/>
      <c r="I58" s="71"/>
      <c r="J58" s="71"/>
      <c r="K58" s="71"/>
      <c r="L58" s="71"/>
      <c r="M58" s="71"/>
      <c r="N58" s="71"/>
      <c r="O58" s="71"/>
      <c r="P58" s="71"/>
      <c r="Q58" s="71"/>
      <c r="R58" s="71"/>
      <c r="S58" s="71"/>
      <c r="T58" s="71"/>
      <c r="U58" s="71"/>
      <c r="V58" s="71"/>
      <c r="W58" s="71"/>
      <c r="X58" s="71"/>
      <c r="Y58" s="71"/>
      <c r="Z58" s="71"/>
      <c r="AA58" s="71"/>
      <c r="AB58" s="71"/>
      <c r="AC58" s="71"/>
    </row>
    <row r="59" spans="3:29" x14ac:dyDescent="0.3">
      <c r="C59"/>
      <c r="D59" s="71"/>
      <c r="E59" s="71"/>
      <c r="F59" s="71"/>
      <c r="G59" s="71"/>
      <c r="H59" s="71"/>
      <c r="I59" s="71"/>
      <c r="J59" s="71"/>
      <c r="K59" s="71"/>
      <c r="L59" s="71"/>
      <c r="M59" s="71"/>
      <c r="N59" s="71"/>
      <c r="O59" s="71"/>
      <c r="P59" s="71"/>
      <c r="Q59" s="71"/>
      <c r="R59" s="71"/>
      <c r="S59" s="71"/>
      <c r="T59" s="71"/>
      <c r="U59" s="71"/>
      <c r="V59" s="71"/>
      <c r="W59" s="71"/>
      <c r="X59" s="71"/>
      <c r="Y59" s="71"/>
      <c r="Z59" s="71"/>
      <c r="AA59" s="71"/>
      <c r="AB59" s="71"/>
      <c r="AC59" s="71"/>
    </row>
    <row r="60" spans="3:29" x14ac:dyDescent="0.3">
      <c r="C60"/>
      <c r="D60" s="71"/>
      <c r="E60" s="71"/>
      <c r="F60" s="71"/>
      <c r="G60" s="71"/>
      <c r="H60" s="71"/>
      <c r="I60" s="71"/>
      <c r="J60" s="71"/>
      <c r="K60" s="71"/>
      <c r="L60" s="71"/>
      <c r="M60" s="71"/>
      <c r="N60" s="71"/>
      <c r="O60" s="71"/>
      <c r="P60" s="71"/>
      <c r="Q60" s="71"/>
      <c r="R60" s="71"/>
      <c r="S60" s="71"/>
      <c r="T60" s="71"/>
      <c r="U60" s="71"/>
      <c r="V60" s="71"/>
      <c r="W60" s="71"/>
      <c r="X60" s="71"/>
      <c r="Y60" s="71"/>
      <c r="Z60" s="71"/>
      <c r="AA60" s="71"/>
      <c r="AB60" s="71"/>
      <c r="AC60" s="71"/>
    </row>
    <row r="61" spans="3:29" x14ac:dyDescent="0.3">
      <c r="C61"/>
      <c r="D61" s="71"/>
      <c r="E61" s="71"/>
      <c r="F61" s="71"/>
      <c r="G61" s="71"/>
      <c r="H61" s="71"/>
      <c r="I61" s="71"/>
      <c r="J61" s="71"/>
      <c r="K61" s="71"/>
      <c r="L61" s="71"/>
      <c r="M61" s="71"/>
      <c r="N61" s="71"/>
      <c r="O61" s="71"/>
      <c r="P61" s="71"/>
      <c r="Q61" s="71"/>
      <c r="R61" s="71"/>
      <c r="S61" s="71"/>
      <c r="T61" s="71"/>
      <c r="U61" s="71"/>
      <c r="V61" s="71"/>
      <c r="W61" s="71"/>
      <c r="X61" s="71"/>
      <c r="Y61" s="71"/>
      <c r="Z61" s="71"/>
      <c r="AA61" s="71"/>
      <c r="AB61" s="71"/>
      <c r="AC61" s="71"/>
    </row>
    <row r="62" spans="3:29" x14ac:dyDescent="0.3">
      <c r="C62" s="55"/>
      <c r="D62" s="71"/>
      <c r="E62" s="71"/>
      <c r="F62" s="71"/>
      <c r="G62" s="71"/>
      <c r="H62" s="71"/>
      <c r="I62" s="71"/>
      <c r="J62" s="71"/>
      <c r="K62" s="71"/>
      <c r="L62" s="71"/>
      <c r="M62" s="71"/>
      <c r="N62" s="71"/>
      <c r="O62" s="71"/>
      <c r="P62" s="71"/>
      <c r="Q62" s="71"/>
      <c r="R62" s="71"/>
      <c r="S62" s="71"/>
      <c r="T62" s="71"/>
      <c r="U62" s="71"/>
      <c r="V62" s="71"/>
      <c r="W62" s="71"/>
      <c r="X62" s="71"/>
      <c r="Y62" s="71"/>
      <c r="Z62" s="71"/>
      <c r="AA62" s="71"/>
      <c r="AB62" s="71"/>
      <c r="AC62" s="71"/>
    </row>
  </sheetData>
  <mergeCells count="17">
    <mergeCell ref="B33:C33"/>
    <mergeCell ref="B6:B10"/>
    <mergeCell ref="B11:B18"/>
    <mergeCell ref="B19:B21"/>
    <mergeCell ref="B23:B24"/>
    <mergeCell ref="B25:B31"/>
    <mergeCell ref="B32:C32"/>
    <mergeCell ref="B2:AE2"/>
    <mergeCell ref="B3:C5"/>
    <mergeCell ref="D3:AC3"/>
    <mergeCell ref="AD3:AD5"/>
    <mergeCell ref="D4:H4"/>
    <mergeCell ref="I4:P4"/>
    <mergeCell ref="Q4:S4"/>
    <mergeCell ref="U4:V4"/>
    <mergeCell ref="W4:AC4"/>
    <mergeCell ref="AE4:AE5"/>
  </mergeCells>
  <pageMargins left="0.78749999999999998" right="0.78749999999999998" top="1.05277777777778" bottom="1.05277777777778" header="0.78749999999999998" footer="0.78749999999999998"/>
  <pageSetup paperSize="9" firstPageNumber="0" orientation="portrait" r:id="rId1"/>
  <headerFooter>
    <oddHeader>&amp;C&amp;"Times New Roman,Regular"&amp;12&amp;A</oddHeader>
    <oddFooter>&amp;C&amp;"Times New Roman,Regular"&amp;12Página 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F62"/>
  <sheetViews>
    <sheetView showGridLines="0" zoomScale="60" zoomScaleNormal="60" workbookViewId="0">
      <selection sqref="A1:XFD1048576"/>
    </sheetView>
  </sheetViews>
  <sheetFormatPr defaultRowHeight="14.4" x14ac:dyDescent="0.3"/>
  <cols>
    <col min="1" max="1" width="3.77734375" style="72" bestFit="1" customWidth="1"/>
    <col min="2" max="2" width="10.77734375" style="73" customWidth="1"/>
    <col min="3" max="3" width="10.77734375" style="72" customWidth="1"/>
    <col min="4" max="31" width="12.77734375" style="72" customWidth="1"/>
  </cols>
  <sheetData>
    <row r="1" spans="1:32" ht="29.25" customHeight="1" x14ac:dyDescent="0.3">
      <c r="A1" s="55"/>
      <c r="B1" s="56"/>
      <c r="C1" s="57"/>
      <c r="D1" s="58">
        <v>1</v>
      </c>
      <c r="E1" s="58">
        <v>2</v>
      </c>
      <c r="F1" s="58">
        <v>3</v>
      </c>
      <c r="G1" s="58">
        <v>4</v>
      </c>
      <c r="H1" s="58">
        <v>5</v>
      </c>
      <c r="I1" s="58">
        <v>6</v>
      </c>
      <c r="J1" s="58">
        <v>7</v>
      </c>
      <c r="K1" s="58">
        <v>8</v>
      </c>
      <c r="L1" s="58">
        <v>9</v>
      </c>
      <c r="M1" s="58">
        <v>10</v>
      </c>
      <c r="N1" s="58">
        <v>11</v>
      </c>
      <c r="O1" s="58">
        <v>12</v>
      </c>
      <c r="P1" s="58">
        <v>13</v>
      </c>
      <c r="Q1" s="58">
        <v>14</v>
      </c>
      <c r="R1" s="58">
        <v>15</v>
      </c>
      <c r="S1" s="58">
        <v>16</v>
      </c>
      <c r="T1" s="58">
        <v>17</v>
      </c>
      <c r="U1" s="58">
        <v>18</v>
      </c>
      <c r="V1" s="58">
        <v>19</v>
      </c>
      <c r="W1" s="58">
        <v>20</v>
      </c>
      <c r="X1" s="58">
        <v>21</v>
      </c>
      <c r="Y1" s="58">
        <v>22</v>
      </c>
      <c r="Z1" s="58">
        <v>23</v>
      </c>
      <c r="AA1" s="58">
        <v>24</v>
      </c>
      <c r="AB1" s="58">
        <v>25</v>
      </c>
      <c r="AC1" s="58">
        <v>26</v>
      </c>
      <c r="AD1" s="57"/>
      <c r="AE1" s="57"/>
      <c r="AF1" s="70"/>
    </row>
    <row r="2" spans="1:32" ht="15.75" customHeight="1" x14ac:dyDescent="0.3">
      <c r="A2" s="55"/>
      <c r="B2" s="122" t="s">
        <v>70</v>
      </c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  <c r="T2" s="122"/>
      <c r="U2" s="122"/>
      <c r="V2" s="122"/>
      <c r="W2" s="122"/>
      <c r="X2" s="122"/>
      <c r="Y2" s="122"/>
      <c r="Z2" s="122"/>
      <c r="AA2" s="122"/>
      <c r="AB2" s="122"/>
      <c r="AC2" s="122"/>
      <c r="AD2" s="122"/>
      <c r="AE2" s="122"/>
      <c r="AF2" s="70"/>
    </row>
    <row r="3" spans="1:32" ht="15.75" customHeight="1" x14ac:dyDescent="0.3">
      <c r="A3" s="55"/>
      <c r="B3" s="122" t="s">
        <v>0</v>
      </c>
      <c r="C3" s="122"/>
      <c r="D3" s="123" t="s">
        <v>49</v>
      </c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  <c r="Q3" s="123"/>
      <c r="R3" s="123"/>
      <c r="S3" s="123"/>
      <c r="T3" s="123"/>
      <c r="U3" s="123"/>
      <c r="V3" s="123"/>
      <c r="W3" s="123"/>
      <c r="X3" s="123"/>
      <c r="Y3" s="123"/>
      <c r="Z3" s="123"/>
      <c r="AA3" s="123"/>
      <c r="AB3" s="123"/>
      <c r="AC3" s="123"/>
      <c r="AD3" s="122" t="s">
        <v>50</v>
      </c>
      <c r="AE3" s="95"/>
      <c r="AF3" s="70"/>
    </row>
    <row r="4" spans="1:32" ht="35.4" customHeight="1" x14ac:dyDescent="0.3">
      <c r="A4" s="55"/>
      <c r="B4" s="122"/>
      <c r="C4" s="122"/>
      <c r="D4" s="127" t="s">
        <v>4</v>
      </c>
      <c r="E4" s="127"/>
      <c r="F4" s="127"/>
      <c r="G4" s="127"/>
      <c r="H4" s="127"/>
      <c r="I4" s="128"/>
      <c r="J4" s="129"/>
      <c r="K4" s="129"/>
      <c r="L4" s="129" t="s">
        <v>68</v>
      </c>
      <c r="M4" s="129"/>
      <c r="N4" s="129"/>
      <c r="O4" s="129"/>
      <c r="P4" s="130"/>
      <c r="Q4" s="131" t="s">
        <v>6</v>
      </c>
      <c r="R4" s="131"/>
      <c r="S4" s="131"/>
      <c r="T4" s="59" t="s">
        <v>62</v>
      </c>
      <c r="U4" s="132" t="s">
        <v>8</v>
      </c>
      <c r="V4" s="132"/>
      <c r="W4" s="133" t="s">
        <v>54</v>
      </c>
      <c r="X4" s="133"/>
      <c r="Y4" s="133"/>
      <c r="Z4" s="133"/>
      <c r="AA4" s="133"/>
      <c r="AB4" s="133"/>
      <c r="AC4" s="133"/>
      <c r="AD4" s="122"/>
      <c r="AE4" s="171" t="s">
        <v>3</v>
      </c>
      <c r="AF4" s="70"/>
    </row>
    <row r="5" spans="1:32" ht="22.5" customHeight="1" x14ac:dyDescent="0.3">
      <c r="A5" s="55"/>
      <c r="B5" s="122"/>
      <c r="C5" s="122"/>
      <c r="D5" s="60" t="s">
        <v>10</v>
      </c>
      <c r="E5" s="60" t="s">
        <v>11</v>
      </c>
      <c r="F5" s="60" t="s">
        <v>55</v>
      </c>
      <c r="G5" s="60" t="s">
        <v>36</v>
      </c>
      <c r="H5" s="60" t="s">
        <v>14</v>
      </c>
      <c r="I5" s="61" t="s">
        <v>15</v>
      </c>
      <c r="J5" s="61" t="s">
        <v>16</v>
      </c>
      <c r="K5" s="61" t="s">
        <v>17</v>
      </c>
      <c r="L5" s="61" t="s">
        <v>18</v>
      </c>
      <c r="M5" s="61" t="s">
        <v>19</v>
      </c>
      <c r="N5" s="61" t="s">
        <v>56</v>
      </c>
      <c r="O5" s="61" t="s">
        <v>57</v>
      </c>
      <c r="P5" s="61" t="s">
        <v>22</v>
      </c>
      <c r="Q5" s="62" t="s">
        <v>58</v>
      </c>
      <c r="R5" s="62" t="s">
        <v>24</v>
      </c>
      <c r="S5" s="62" t="s">
        <v>25</v>
      </c>
      <c r="T5" s="59" t="s">
        <v>26</v>
      </c>
      <c r="U5" s="63" t="s">
        <v>27</v>
      </c>
      <c r="V5" s="63" t="s">
        <v>59</v>
      </c>
      <c r="W5" s="64" t="s">
        <v>29</v>
      </c>
      <c r="X5" s="64" t="s">
        <v>30</v>
      </c>
      <c r="Y5" s="64" t="s">
        <v>31</v>
      </c>
      <c r="Z5" s="64" t="s">
        <v>32</v>
      </c>
      <c r="AA5" s="64" t="s">
        <v>33</v>
      </c>
      <c r="AB5" s="64" t="s">
        <v>34</v>
      </c>
      <c r="AC5" s="64" t="s">
        <v>35</v>
      </c>
      <c r="AD5" s="122"/>
      <c r="AE5" s="171"/>
      <c r="AF5" s="70"/>
    </row>
    <row r="6" spans="1:32" ht="17.25" customHeight="1" x14ac:dyDescent="0.3">
      <c r="A6" s="58">
        <v>1</v>
      </c>
      <c r="B6" s="135" t="s">
        <v>4</v>
      </c>
      <c r="C6" s="60" t="s">
        <v>10</v>
      </c>
      <c r="D6" s="15">
        <v>0</v>
      </c>
      <c r="E6" s="16">
        <v>0</v>
      </c>
      <c r="F6" s="16"/>
      <c r="G6" s="16">
        <v>62.951018631949303</v>
      </c>
      <c r="H6" s="16"/>
      <c r="I6" s="17"/>
      <c r="J6" s="17"/>
      <c r="K6" s="17"/>
      <c r="L6" s="17"/>
      <c r="M6" s="17"/>
      <c r="N6" s="17"/>
      <c r="O6" s="17">
        <v>-13.2478135091173</v>
      </c>
      <c r="P6" s="17"/>
      <c r="Q6" s="17">
        <v>287.973527816304</v>
      </c>
      <c r="R6" s="17">
        <v>8.5681057439899996E-2</v>
      </c>
      <c r="S6" s="17"/>
      <c r="T6" s="17">
        <v>46.884044520702702</v>
      </c>
      <c r="U6" s="17">
        <v>0</v>
      </c>
      <c r="V6" s="17">
        <v>283.87409745169299</v>
      </c>
      <c r="W6" s="17"/>
      <c r="X6" s="17"/>
      <c r="Y6" s="17"/>
      <c r="Z6" s="17"/>
      <c r="AA6" s="17">
        <v>1.5276505827046001</v>
      </c>
      <c r="AB6" s="17">
        <v>5.2865064686606997</v>
      </c>
      <c r="AC6" s="17"/>
      <c r="AD6" s="18">
        <f t="shared" ref="AD6:AD31" si="0">SUM(D6:AC6)</f>
        <v>675.33471302033695</v>
      </c>
      <c r="AE6" s="19">
        <f>AD6/$AD$32*100</f>
        <v>19.310757898171239</v>
      </c>
      <c r="AF6" s="70"/>
    </row>
    <row r="7" spans="1:32" ht="17.25" customHeight="1" x14ac:dyDescent="0.3">
      <c r="A7" s="58">
        <v>2</v>
      </c>
      <c r="B7" s="135"/>
      <c r="C7" s="60" t="s">
        <v>11</v>
      </c>
      <c r="D7" s="16"/>
      <c r="E7" s="15">
        <v>0</v>
      </c>
      <c r="F7" s="16"/>
      <c r="G7" s="16">
        <v>0.20596833133840001</v>
      </c>
      <c r="H7" s="16"/>
      <c r="I7" s="17"/>
      <c r="J7" s="17"/>
      <c r="K7" s="17"/>
      <c r="L7" s="17"/>
      <c r="M7" s="17"/>
      <c r="N7" s="17"/>
      <c r="O7" s="17">
        <v>-0.3162464858006</v>
      </c>
      <c r="P7" s="17"/>
      <c r="Q7" s="17">
        <v>0.1032296080391</v>
      </c>
      <c r="R7" s="17"/>
      <c r="S7" s="17"/>
      <c r="T7" s="17"/>
      <c r="U7" s="17"/>
      <c r="V7" s="17">
        <v>3.4442018567993999</v>
      </c>
      <c r="W7" s="17"/>
      <c r="X7" s="17"/>
      <c r="Y7" s="17"/>
      <c r="Z7" s="17"/>
      <c r="AA7" s="17"/>
      <c r="AB7" s="17"/>
      <c r="AC7" s="17"/>
      <c r="AD7" s="18">
        <f t="shared" si="0"/>
        <v>3.4371533103763001</v>
      </c>
      <c r="AE7" s="19">
        <f>AD7/$AD$32*100</f>
        <v>9.8283168562039808E-2</v>
      </c>
      <c r="AF7" s="70"/>
    </row>
    <row r="8" spans="1:32" ht="17.25" customHeight="1" x14ac:dyDescent="0.3">
      <c r="A8" s="58">
        <v>3</v>
      </c>
      <c r="B8" s="135"/>
      <c r="C8" s="60" t="s">
        <v>55</v>
      </c>
      <c r="D8" s="16"/>
      <c r="E8" s="16"/>
      <c r="F8" s="15">
        <v>0</v>
      </c>
      <c r="G8" s="16">
        <v>1.5353158513439</v>
      </c>
      <c r="H8" s="16"/>
      <c r="I8" s="17"/>
      <c r="J8" s="17"/>
      <c r="K8" s="17"/>
      <c r="L8" s="17"/>
      <c r="M8" s="17"/>
      <c r="N8" s="17"/>
      <c r="O8" s="17">
        <v>-0.98794743272509999</v>
      </c>
      <c r="P8" s="17"/>
      <c r="Q8" s="17">
        <v>19.731404264039099</v>
      </c>
      <c r="R8" s="17"/>
      <c r="S8" s="17"/>
      <c r="T8" s="17">
        <v>0.87670946253299997</v>
      </c>
      <c r="U8" s="17"/>
      <c r="V8" s="17">
        <v>16.994493432674599</v>
      </c>
      <c r="W8" s="17"/>
      <c r="X8" s="17"/>
      <c r="Y8" s="17"/>
      <c r="Z8" s="17"/>
      <c r="AA8" s="17"/>
      <c r="AB8" s="17"/>
      <c r="AC8" s="17"/>
      <c r="AD8" s="18">
        <f t="shared" si="0"/>
        <v>38.149975577865497</v>
      </c>
      <c r="AE8" s="19">
        <f>AD8/$AD$32*100</f>
        <v>1.090873796358697</v>
      </c>
      <c r="AF8" s="70"/>
    </row>
    <row r="9" spans="1:32" ht="17.25" customHeight="1" x14ac:dyDescent="0.3">
      <c r="A9" s="58">
        <v>4</v>
      </c>
      <c r="B9" s="135"/>
      <c r="C9" s="60" t="s">
        <v>36</v>
      </c>
      <c r="D9" s="16"/>
      <c r="E9" s="16"/>
      <c r="F9" s="16">
        <v>-1.0248689007281</v>
      </c>
      <c r="G9" s="15">
        <v>0</v>
      </c>
      <c r="H9" s="16"/>
      <c r="I9" s="17"/>
      <c r="J9" s="17"/>
      <c r="K9" s="17"/>
      <c r="L9" s="17"/>
      <c r="M9" s="17"/>
      <c r="N9" s="17">
        <v>-0.49915138241270002</v>
      </c>
      <c r="O9" s="17">
        <v>-15.076465599264701</v>
      </c>
      <c r="P9" s="17"/>
      <c r="Q9" s="17">
        <v>3.0156364639576001</v>
      </c>
      <c r="R9" s="17">
        <v>-0.86645662789879996</v>
      </c>
      <c r="S9" s="17"/>
      <c r="T9" s="17">
        <v>4.8642500563244004</v>
      </c>
      <c r="U9" s="17"/>
      <c r="V9" s="17">
        <v>2.5672071556764999</v>
      </c>
      <c r="W9" s="17"/>
      <c r="X9" s="17"/>
      <c r="Y9" s="17"/>
      <c r="Z9" s="17"/>
      <c r="AA9" s="17">
        <v>7.5859539790864003</v>
      </c>
      <c r="AB9" s="17">
        <v>1.394256007244</v>
      </c>
      <c r="AC9" s="17"/>
      <c r="AD9" s="18">
        <f t="shared" si="0"/>
        <v>1.9603611519846003</v>
      </c>
      <c r="AE9" s="19">
        <f>AD9/$AD$32*100</f>
        <v>5.6055255074404411E-2</v>
      </c>
      <c r="AF9" s="70"/>
    </row>
    <row r="10" spans="1:32" ht="17.25" customHeight="1" x14ac:dyDescent="0.3">
      <c r="A10" s="58">
        <v>5</v>
      </c>
      <c r="B10" s="135"/>
      <c r="C10" s="60" t="s">
        <v>14</v>
      </c>
      <c r="D10" s="16"/>
      <c r="E10" s="16"/>
      <c r="F10" s="16"/>
      <c r="G10" s="16"/>
      <c r="H10" s="15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8">
        <f t="shared" si="0"/>
        <v>0</v>
      </c>
      <c r="AE10" s="19">
        <f>AD10/$AD$32*100</f>
        <v>0</v>
      </c>
      <c r="AF10" s="70"/>
    </row>
    <row r="11" spans="1:32" ht="17.25" customHeight="1" x14ac:dyDescent="0.3">
      <c r="A11" s="58">
        <v>6</v>
      </c>
      <c r="B11" s="136" t="s">
        <v>5</v>
      </c>
      <c r="C11" s="61" t="s">
        <v>15</v>
      </c>
      <c r="D11" s="17"/>
      <c r="E11" s="17"/>
      <c r="F11" s="17"/>
      <c r="G11" s="17"/>
      <c r="H11" s="17"/>
      <c r="I11" s="76">
        <v>0</v>
      </c>
      <c r="J11" s="44"/>
      <c r="K11" s="44"/>
      <c r="L11" s="44"/>
      <c r="M11" s="44"/>
      <c r="N11" s="44"/>
      <c r="O11" s="44">
        <v>-3.8674060733199997E-2</v>
      </c>
      <c r="P11" s="44"/>
      <c r="Q11" s="17">
        <v>0.13130670145660001</v>
      </c>
      <c r="R11" s="17"/>
      <c r="S11" s="17"/>
      <c r="T11" s="17"/>
      <c r="U11" s="17"/>
      <c r="V11" s="17">
        <v>3.9469293671289001</v>
      </c>
      <c r="W11" s="17"/>
      <c r="X11" s="17"/>
      <c r="Y11" s="17"/>
      <c r="Z11" s="17"/>
      <c r="AA11" s="17"/>
      <c r="AB11" s="17"/>
      <c r="AC11" s="17"/>
      <c r="AD11" s="18">
        <f t="shared" si="0"/>
        <v>4.0395620078523002</v>
      </c>
      <c r="AE11" s="19"/>
      <c r="AF11" s="70"/>
    </row>
    <row r="12" spans="1:32" ht="17.25" customHeight="1" x14ac:dyDescent="0.3">
      <c r="A12" s="58">
        <v>7</v>
      </c>
      <c r="B12" s="137"/>
      <c r="C12" s="61" t="s">
        <v>16</v>
      </c>
      <c r="D12" s="17"/>
      <c r="E12" s="17"/>
      <c r="F12" s="17"/>
      <c r="G12" s="17"/>
      <c r="H12" s="17"/>
      <c r="I12" s="44"/>
      <c r="J12" s="76">
        <v>0</v>
      </c>
      <c r="K12" s="44"/>
      <c r="L12" s="44"/>
      <c r="M12" s="44"/>
      <c r="N12" s="44"/>
      <c r="O12" s="44"/>
      <c r="P12" s="44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8">
        <f t="shared" si="0"/>
        <v>0</v>
      </c>
      <c r="AE12" s="19"/>
      <c r="AF12" s="70"/>
    </row>
    <row r="13" spans="1:32" ht="17.25" customHeight="1" x14ac:dyDescent="0.3">
      <c r="A13" s="58">
        <v>8</v>
      </c>
      <c r="B13" s="137"/>
      <c r="C13" s="61" t="s">
        <v>17</v>
      </c>
      <c r="D13" s="17"/>
      <c r="E13" s="17"/>
      <c r="F13" s="17"/>
      <c r="G13" s="17"/>
      <c r="H13" s="17"/>
      <c r="I13" s="44"/>
      <c r="J13" s="44"/>
      <c r="K13" s="76">
        <v>0</v>
      </c>
      <c r="L13" s="44"/>
      <c r="M13" s="44"/>
      <c r="N13" s="44"/>
      <c r="O13" s="44"/>
      <c r="P13" s="44"/>
      <c r="Q13" s="17"/>
      <c r="R13" s="17"/>
      <c r="S13" s="17"/>
      <c r="T13" s="17"/>
      <c r="U13" s="17"/>
      <c r="V13" s="17">
        <v>0.43645137885550001</v>
      </c>
      <c r="W13" s="17"/>
      <c r="X13" s="17"/>
      <c r="Y13" s="17"/>
      <c r="Z13" s="17"/>
      <c r="AA13" s="17"/>
      <c r="AB13" s="17"/>
      <c r="AC13" s="17"/>
      <c r="AD13" s="18">
        <f t="shared" si="0"/>
        <v>0.43645137885550001</v>
      </c>
      <c r="AE13" s="19"/>
      <c r="AF13" s="70"/>
    </row>
    <row r="14" spans="1:32" ht="17.25" customHeight="1" x14ac:dyDescent="0.3">
      <c r="A14" s="58">
        <v>9</v>
      </c>
      <c r="B14" s="137"/>
      <c r="C14" s="61" t="s">
        <v>18</v>
      </c>
      <c r="D14" s="17"/>
      <c r="E14" s="17"/>
      <c r="F14" s="17"/>
      <c r="G14" s="17">
        <v>39.3916086355093</v>
      </c>
      <c r="H14" s="17"/>
      <c r="I14" s="44"/>
      <c r="J14" s="44"/>
      <c r="K14" s="44"/>
      <c r="L14" s="77">
        <v>0</v>
      </c>
      <c r="M14" s="78">
        <v>0</v>
      </c>
      <c r="N14" s="78"/>
      <c r="O14" s="78">
        <v>-11.935879842586999</v>
      </c>
      <c r="P14" s="78"/>
      <c r="Q14" s="17">
        <v>422.09403655885097</v>
      </c>
      <c r="R14" s="17"/>
      <c r="S14" s="17"/>
      <c r="T14" s="17">
        <v>1.9900870717079</v>
      </c>
      <c r="U14" s="17">
        <v>0</v>
      </c>
      <c r="V14" s="17">
        <v>56.998614663567899</v>
      </c>
      <c r="W14" s="17"/>
      <c r="X14" s="17"/>
      <c r="Y14" s="17"/>
      <c r="Z14" s="17"/>
      <c r="AA14" s="17">
        <v>5.4882948363660002</v>
      </c>
      <c r="AB14" s="17">
        <v>1.0014718862965</v>
      </c>
      <c r="AC14" s="17"/>
      <c r="AD14" s="18">
        <f t="shared" si="0"/>
        <v>515.02823380971154</v>
      </c>
      <c r="AE14" s="19">
        <f t="shared" ref="AE14:AE31" si="1">AD14/$AD$32*100</f>
        <v>14.726898147056408</v>
      </c>
      <c r="AF14" s="70"/>
    </row>
    <row r="15" spans="1:32" ht="17.25" customHeight="1" x14ac:dyDescent="0.3">
      <c r="A15" s="58">
        <v>10</v>
      </c>
      <c r="B15" s="137"/>
      <c r="C15" s="61" t="s">
        <v>19</v>
      </c>
      <c r="D15" s="17"/>
      <c r="E15" s="17"/>
      <c r="F15" s="17"/>
      <c r="G15" s="17">
        <v>4.7596957723899998E-2</v>
      </c>
      <c r="H15" s="17"/>
      <c r="I15" s="44"/>
      <c r="J15" s="44"/>
      <c r="K15" s="44"/>
      <c r="L15" s="78"/>
      <c r="M15" s="77">
        <v>0</v>
      </c>
      <c r="N15" s="78"/>
      <c r="O15" s="78">
        <v>-0.16543137534890001</v>
      </c>
      <c r="P15" s="78"/>
      <c r="Q15" s="17">
        <v>0.82629581235189997</v>
      </c>
      <c r="R15" s="17"/>
      <c r="S15" s="17"/>
      <c r="T15" s="17"/>
      <c r="U15" s="17"/>
      <c r="V15" s="17">
        <v>1.6493746106205001</v>
      </c>
      <c r="W15" s="17"/>
      <c r="X15" s="17"/>
      <c r="Y15" s="17"/>
      <c r="Z15" s="17"/>
      <c r="AA15" s="17"/>
      <c r="AB15" s="17"/>
      <c r="AC15" s="17"/>
      <c r="AD15" s="18">
        <f t="shared" si="0"/>
        <v>2.3578360053474001</v>
      </c>
      <c r="AE15" s="19">
        <f t="shared" si="1"/>
        <v>6.7420790587264981E-2</v>
      </c>
      <c r="AF15" s="70"/>
    </row>
    <row r="16" spans="1:32" ht="17.25" customHeight="1" x14ac:dyDescent="0.3">
      <c r="A16" s="58">
        <v>11</v>
      </c>
      <c r="B16" s="137"/>
      <c r="C16" s="61" t="s">
        <v>56</v>
      </c>
      <c r="D16" s="17"/>
      <c r="E16" s="17"/>
      <c r="F16" s="17"/>
      <c r="G16" s="17">
        <v>0.79266308006240005</v>
      </c>
      <c r="H16" s="17"/>
      <c r="I16" s="44"/>
      <c r="J16" s="44"/>
      <c r="K16" s="44"/>
      <c r="L16" s="78"/>
      <c r="M16" s="78"/>
      <c r="N16" s="77">
        <v>0</v>
      </c>
      <c r="O16" s="78">
        <v>-2.9709831416921002</v>
      </c>
      <c r="P16" s="78"/>
      <c r="Q16" s="17">
        <v>27.883584551698299</v>
      </c>
      <c r="R16" s="17">
        <v>2.6051374117900001E-2</v>
      </c>
      <c r="S16" s="17"/>
      <c r="T16" s="17"/>
      <c r="U16" s="17"/>
      <c r="V16" s="17">
        <v>7.8460423125440997</v>
      </c>
      <c r="W16" s="17"/>
      <c r="X16" s="17"/>
      <c r="Y16" s="17"/>
      <c r="Z16" s="17"/>
      <c r="AA16" s="17"/>
      <c r="AB16" s="17"/>
      <c r="AC16" s="17"/>
      <c r="AD16" s="18">
        <f t="shared" si="0"/>
        <v>33.577358176730598</v>
      </c>
      <c r="AE16" s="19">
        <f t="shared" si="1"/>
        <v>0.96012276891725401</v>
      </c>
      <c r="AF16" s="70"/>
    </row>
    <row r="17" spans="1:32" ht="17.25" customHeight="1" x14ac:dyDescent="0.3">
      <c r="A17" s="58">
        <v>12</v>
      </c>
      <c r="B17" s="137"/>
      <c r="C17" s="61" t="s">
        <v>57</v>
      </c>
      <c r="D17" s="17"/>
      <c r="E17" s="17"/>
      <c r="F17" s="17">
        <v>2.0182773216457002</v>
      </c>
      <c r="G17" s="17">
        <v>194.05482100624599</v>
      </c>
      <c r="H17" s="17"/>
      <c r="I17" s="44"/>
      <c r="J17" s="44"/>
      <c r="K17" s="44"/>
      <c r="L17" s="78"/>
      <c r="M17" s="78"/>
      <c r="N17" s="78">
        <v>0.318346381038</v>
      </c>
      <c r="O17" s="77">
        <v>0</v>
      </c>
      <c r="P17" s="78"/>
      <c r="Q17" s="17">
        <v>2040.81282757142</v>
      </c>
      <c r="R17" s="17">
        <v>3.0930715867919001</v>
      </c>
      <c r="S17" s="17"/>
      <c r="T17" s="17">
        <v>129.57481899346601</v>
      </c>
      <c r="U17" s="17"/>
      <c r="V17" s="17">
        <v>204.09147246804801</v>
      </c>
      <c r="W17" s="17"/>
      <c r="X17" s="17"/>
      <c r="Y17" s="17"/>
      <c r="Z17" s="17"/>
      <c r="AA17" s="17">
        <v>20.296812308204601</v>
      </c>
      <c r="AB17" s="17">
        <v>5.2204320768586001</v>
      </c>
      <c r="AC17" s="17"/>
      <c r="AD17" s="18">
        <f t="shared" si="0"/>
        <v>2599.4808797137193</v>
      </c>
      <c r="AE17" s="19">
        <f t="shared" si="1"/>
        <v>74.330468967860057</v>
      </c>
      <c r="AF17" s="70"/>
    </row>
    <row r="18" spans="1:32" ht="17.25" customHeight="1" x14ac:dyDescent="0.3">
      <c r="A18" s="58">
        <v>13</v>
      </c>
      <c r="B18" s="138"/>
      <c r="C18" s="61" t="s">
        <v>22</v>
      </c>
      <c r="D18" s="17"/>
      <c r="E18" s="17"/>
      <c r="F18" s="17"/>
      <c r="G18" s="17"/>
      <c r="H18" s="17"/>
      <c r="I18" s="44"/>
      <c r="J18" s="44"/>
      <c r="K18" s="44"/>
      <c r="L18" s="78"/>
      <c r="M18" s="78"/>
      <c r="N18" s="78"/>
      <c r="O18" s="78"/>
      <c r="P18" s="7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8">
        <f t="shared" si="0"/>
        <v>0</v>
      </c>
      <c r="AE18" s="19">
        <f t="shared" si="1"/>
        <v>0</v>
      </c>
      <c r="AF18" s="70"/>
    </row>
    <row r="19" spans="1:32" ht="17.25" customHeight="1" x14ac:dyDescent="0.3">
      <c r="A19" s="58">
        <v>14</v>
      </c>
      <c r="B19" s="139" t="s">
        <v>37</v>
      </c>
      <c r="C19" s="62" t="s">
        <v>58</v>
      </c>
      <c r="D19" s="17"/>
      <c r="E19" s="17"/>
      <c r="F19" s="17">
        <v>-3.6002016844166</v>
      </c>
      <c r="G19" s="17">
        <v>-4.7404900895536004</v>
      </c>
      <c r="H19" s="17"/>
      <c r="I19" s="17"/>
      <c r="J19" s="17"/>
      <c r="K19" s="17"/>
      <c r="L19" s="17"/>
      <c r="M19" s="17"/>
      <c r="N19" s="17">
        <v>-0.39179726469260001</v>
      </c>
      <c r="O19" s="17">
        <v>-509.18903681324298</v>
      </c>
      <c r="P19" s="17"/>
      <c r="Q19" s="26">
        <v>0</v>
      </c>
      <c r="R19" s="27">
        <v>0</v>
      </c>
      <c r="S19" s="27"/>
      <c r="T19" s="17">
        <v>11.880375621465401</v>
      </c>
      <c r="U19" s="17"/>
      <c r="V19" s="17">
        <v>156.49730095890899</v>
      </c>
      <c r="W19" s="17"/>
      <c r="X19" s="17"/>
      <c r="Y19" s="17"/>
      <c r="Z19" s="17"/>
      <c r="AA19" s="17">
        <v>1.6098911185286999</v>
      </c>
      <c r="AB19" s="17">
        <v>1.5793305782750999</v>
      </c>
      <c r="AC19" s="17"/>
      <c r="AD19" s="18">
        <f t="shared" si="0"/>
        <v>-346.35462757472754</v>
      </c>
      <c r="AE19" s="19">
        <f t="shared" si="1"/>
        <v>-9.9037858280585915</v>
      </c>
      <c r="AF19" s="70"/>
    </row>
    <row r="20" spans="1:32" ht="17.25" customHeight="1" x14ac:dyDescent="0.3">
      <c r="A20" s="58">
        <v>15</v>
      </c>
      <c r="B20" s="139"/>
      <c r="C20" s="62" t="s">
        <v>24</v>
      </c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27"/>
      <c r="R20" s="26"/>
      <c r="S20" s="2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8">
        <f t="shared" si="0"/>
        <v>0</v>
      </c>
      <c r="AE20" s="19">
        <f t="shared" si="1"/>
        <v>0</v>
      </c>
      <c r="AF20" s="70"/>
    </row>
    <row r="21" spans="1:32" ht="17.25" customHeight="1" x14ac:dyDescent="0.3">
      <c r="A21" s="58">
        <v>16</v>
      </c>
      <c r="B21" s="139"/>
      <c r="C21" s="62" t="s">
        <v>25</v>
      </c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27"/>
      <c r="R21" s="27"/>
      <c r="S21" s="26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8">
        <f t="shared" si="0"/>
        <v>0</v>
      </c>
      <c r="AE21" s="19">
        <f t="shared" si="1"/>
        <v>0</v>
      </c>
      <c r="AF21" s="70"/>
    </row>
    <row r="22" spans="1:32" ht="56.25" customHeight="1" x14ac:dyDescent="0.3">
      <c r="A22" s="58">
        <v>17</v>
      </c>
      <c r="B22" s="83" t="s">
        <v>62</v>
      </c>
      <c r="C22" s="59" t="s">
        <v>26</v>
      </c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30">
        <v>0</v>
      </c>
      <c r="U22" s="17"/>
      <c r="V22" s="17"/>
      <c r="W22" s="17"/>
      <c r="X22" s="17"/>
      <c r="Y22" s="17"/>
      <c r="Z22" s="17"/>
      <c r="AA22" s="17"/>
      <c r="AB22" s="17"/>
      <c r="AC22" s="17"/>
      <c r="AD22" s="18">
        <f t="shared" si="0"/>
        <v>0</v>
      </c>
      <c r="AE22" s="19">
        <f t="shared" si="1"/>
        <v>0</v>
      </c>
      <c r="AF22" s="70"/>
    </row>
    <row r="23" spans="1:32" ht="39" customHeight="1" x14ac:dyDescent="0.3">
      <c r="A23" s="58">
        <v>18</v>
      </c>
      <c r="B23" s="140" t="s">
        <v>38</v>
      </c>
      <c r="C23" s="63" t="s">
        <v>27</v>
      </c>
      <c r="D23" s="17">
        <v>0</v>
      </c>
      <c r="E23" s="17"/>
      <c r="F23" s="17"/>
      <c r="G23" s="17"/>
      <c r="H23" s="17"/>
      <c r="I23" s="17"/>
      <c r="J23" s="17"/>
      <c r="K23" s="17"/>
      <c r="L23" s="17">
        <v>0</v>
      </c>
      <c r="M23" s="17"/>
      <c r="N23" s="17"/>
      <c r="O23" s="17">
        <v>0</v>
      </c>
      <c r="P23" s="17"/>
      <c r="Q23" s="17">
        <v>0</v>
      </c>
      <c r="R23" s="17"/>
      <c r="S23" s="17"/>
      <c r="T23" s="17"/>
      <c r="U23" s="31">
        <v>0</v>
      </c>
      <c r="V23" s="32">
        <v>0</v>
      </c>
      <c r="W23" s="17"/>
      <c r="X23" s="17"/>
      <c r="Y23" s="17"/>
      <c r="Z23" s="17"/>
      <c r="AA23" s="17"/>
      <c r="AB23" s="17"/>
      <c r="AC23" s="17"/>
      <c r="AD23" s="18">
        <f t="shared" si="0"/>
        <v>0</v>
      </c>
      <c r="AE23" s="19">
        <f t="shared" si="1"/>
        <v>0</v>
      </c>
      <c r="AF23" s="70"/>
    </row>
    <row r="24" spans="1:32" ht="39" customHeight="1" x14ac:dyDescent="0.3">
      <c r="A24" s="58">
        <v>19</v>
      </c>
      <c r="B24" s="140"/>
      <c r="C24" s="63" t="s">
        <v>59</v>
      </c>
      <c r="D24" s="17"/>
      <c r="E24" s="17"/>
      <c r="F24" s="17">
        <v>0</v>
      </c>
      <c r="G24" s="17"/>
      <c r="H24" s="17"/>
      <c r="I24" s="17"/>
      <c r="J24" s="17"/>
      <c r="K24" s="17"/>
      <c r="L24" s="17"/>
      <c r="M24" s="17"/>
      <c r="N24" s="17"/>
      <c r="O24" s="17">
        <v>0</v>
      </c>
      <c r="P24" s="17"/>
      <c r="Q24" s="17">
        <v>0</v>
      </c>
      <c r="R24" s="17"/>
      <c r="S24" s="17"/>
      <c r="T24" s="17"/>
      <c r="U24" s="32"/>
      <c r="V24" s="31">
        <v>0</v>
      </c>
      <c r="W24" s="17"/>
      <c r="X24" s="17"/>
      <c r="Y24" s="17"/>
      <c r="Z24" s="17"/>
      <c r="AA24" s="17"/>
      <c r="AB24" s="17"/>
      <c r="AC24" s="17"/>
      <c r="AD24" s="18">
        <f t="shared" si="0"/>
        <v>0</v>
      </c>
      <c r="AE24" s="19">
        <f t="shared" si="1"/>
        <v>0</v>
      </c>
      <c r="AF24" s="70"/>
    </row>
    <row r="25" spans="1:32" ht="16.2" customHeight="1" x14ac:dyDescent="0.3">
      <c r="A25" s="58">
        <v>20</v>
      </c>
      <c r="B25" s="141" t="s">
        <v>54</v>
      </c>
      <c r="C25" s="66" t="s">
        <v>29</v>
      </c>
      <c r="D25" s="17"/>
      <c r="E25" s="17"/>
      <c r="F25" s="17"/>
      <c r="G25" s="17">
        <v>-6.2586939156375996</v>
      </c>
      <c r="H25" s="17"/>
      <c r="I25" s="17"/>
      <c r="J25" s="17"/>
      <c r="K25" s="17"/>
      <c r="L25" s="17"/>
      <c r="M25" s="17"/>
      <c r="N25" s="17"/>
      <c r="O25" s="17">
        <v>-0.40387539084289997</v>
      </c>
      <c r="P25" s="17"/>
      <c r="Q25" s="17">
        <v>-6.1608414562999998E-3</v>
      </c>
      <c r="R25" s="17"/>
      <c r="S25" s="17"/>
      <c r="T25" s="17"/>
      <c r="U25" s="17"/>
      <c r="V25" s="17"/>
      <c r="W25" s="33">
        <v>0</v>
      </c>
      <c r="X25" s="34"/>
      <c r="Y25" s="34"/>
      <c r="Z25" s="34"/>
      <c r="AA25" s="34"/>
      <c r="AB25" s="34"/>
      <c r="AC25" s="34"/>
      <c r="AD25" s="18">
        <f t="shared" si="0"/>
        <v>-6.6687301479367989</v>
      </c>
      <c r="AE25" s="19">
        <f t="shared" si="1"/>
        <v>-0.19068801128125215</v>
      </c>
      <c r="AF25" s="70"/>
    </row>
    <row r="26" spans="1:32" ht="17.25" customHeight="1" x14ac:dyDescent="0.3">
      <c r="A26" s="58">
        <v>21</v>
      </c>
      <c r="B26" s="141"/>
      <c r="C26" s="66" t="s">
        <v>30</v>
      </c>
      <c r="D26" s="17"/>
      <c r="E26" s="17"/>
      <c r="F26" s="17"/>
      <c r="G26" s="17">
        <v>0</v>
      </c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34"/>
      <c r="X26" s="33">
        <v>0</v>
      </c>
      <c r="Y26" s="34"/>
      <c r="Z26" s="34"/>
      <c r="AA26" s="34"/>
      <c r="AB26" s="34"/>
      <c r="AC26" s="34"/>
      <c r="AD26" s="18">
        <f t="shared" si="0"/>
        <v>0</v>
      </c>
      <c r="AE26" s="19">
        <f t="shared" si="1"/>
        <v>0</v>
      </c>
      <c r="AF26" s="70"/>
    </row>
    <row r="27" spans="1:32" ht="17.25" customHeight="1" x14ac:dyDescent="0.3">
      <c r="A27" s="58">
        <v>22</v>
      </c>
      <c r="B27" s="141"/>
      <c r="C27" s="66" t="s">
        <v>31</v>
      </c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34"/>
      <c r="X27" s="34"/>
      <c r="Y27" s="33">
        <v>0</v>
      </c>
      <c r="Z27" s="34"/>
      <c r="AA27" s="34"/>
      <c r="AB27" s="34"/>
      <c r="AC27" s="34"/>
      <c r="AD27" s="18">
        <f t="shared" si="0"/>
        <v>0</v>
      </c>
      <c r="AE27" s="19">
        <f t="shared" si="1"/>
        <v>0</v>
      </c>
      <c r="AF27" s="70"/>
    </row>
    <row r="28" spans="1:32" ht="17.25" customHeight="1" x14ac:dyDescent="0.3">
      <c r="A28" s="58">
        <v>23</v>
      </c>
      <c r="B28" s="141"/>
      <c r="C28" s="66" t="s">
        <v>32</v>
      </c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34"/>
      <c r="X28" s="34"/>
      <c r="Y28" s="34"/>
      <c r="Z28" s="33"/>
      <c r="AA28" s="34"/>
      <c r="AB28" s="34"/>
      <c r="AC28" s="34"/>
      <c r="AD28" s="18">
        <f t="shared" si="0"/>
        <v>0</v>
      </c>
      <c r="AE28" s="19">
        <f t="shared" si="1"/>
        <v>0</v>
      </c>
      <c r="AF28" s="70"/>
    </row>
    <row r="29" spans="1:32" ht="17.25" customHeight="1" x14ac:dyDescent="0.3">
      <c r="A29" s="58">
        <v>24</v>
      </c>
      <c r="B29" s="141"/>
      <c r="C29" s="66" t="s">
        <v>33</v>
      </c>
      <c r="D29" s="17"/>
      <c r="E29" s="17"/>
      <c r="F29" s="17">
        <v>-22.0694628128822</v>
      </c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34"/>
      <c r="X29" s="34"/>
      <c r="Y29" s="34"/>
      <c r="Z29" s="34"/>
      <c r="AA29" s="33">
        <v>0</v>
      </c>
      <c r="AB29" s="34"/>
      <c r="AC29" s="34"/>
      <c r="AD29" s="18">
        <f t="shared" si="0"/>
        <v>-22.0694628128822</v>
      </c>
      <c r="AE29" s="19">
        <f t="shared" si="1"/>
        <v>-0.63106196839229778</v>
      </c>
      <c r="AF29" s="70"/>
    </row>
    <row r="30" spans="1:32" ht="17.25" customHeight="1" x14ac:dyDescent="0.3">
      <c r="A30" s="58">
        <v>25</v>
      </c>
      <c r="B30" s="141"/>
      <c r="C30" s="66" t="s">
        <v>34</v>
      </c>
      <c r="D30" s="17"/>
      <c r="E30" s="17"/>
      <c r="F30" s="17">
        <v>-0.57587071895349995</v>
      </c>
      <c r="G30" s="17">
        <v>-0.9395923537791</v>
      </c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34"/>
      <c r="X30" s="34"/>
      <c r="Y30" s="34"/>
      <c r="Z30" s="34"/>
      <c r="AA30" s="34"/>
      <c r="AB30" s="33">
        <v>0</v>
      </c>
      <c r="AC30" s="34"/>
      <c r="AD30" s="18">
        <f t="shared" si="0"/>
        <v>-1.5154630727325999</v>
      </c>
      <c r="AE30" s="19">
        <f t="shared" si="1"/>
        <v>-4.3333683189889033E-2</v>
      </c>
      <c r="AF30" s="70"/>
    </row>
    <row r="31" spans="1:32" ht="17.25" customHeight="1" x14ac:dyDescent="0.3">
      <c r="A31" s="58">
        <v>26</v>
      </c>
      <c r="B31" s="141"/>
      <c r="C31" s="66" t="s">
        <v>35</v>
      </c>
      <c r="D31" s="17">
        <v>0</v>
      </c>
      <c r="E31" s="17"/>
      <c r="F31" s="17">
        <v>0</v>
      </c>
      <c r="G31" s="17">
        <v>0</v>
      </c>
      <c r="H31" s="17"/>
      <c r="I31" s="17"/>
      <c r="J31" s="17"/>
      <c r="K31" s="17"/>
      <c r="L31" s="17">
        <v>0</v>
      </c>
      <c r="M31" s="17"/>
      <c r="N31" s="17">
        <v>0</v>
      </c>
      <c r="O31" s="17">
        <v>0</v>
      </c>
      <c r="P31" s="17"/>
      <c r="Q31" s="17">
        <v>0</v>
      </c>
      <c r="R31" s="17">
        <v>0</v>
      </c>
      <c r="S31" s="17"/>
      <c r="T31" s="17">
        <v>0</v>
      </c>
      <c r="U31" s="17">
        <v>0</v>
      </c>
      <c r="V31" s="17">
        <v>0</v>
      </c>
      <c r="W31" s="34"/>
      <c r="X31" s="34"/>
      <c r="Y31" s="34"/>
      <c r="Z31" s="34"/>
      <c r="AA31" s="34"/>
      <c r="AB31" s="34"/>
      <c r="AC31" s="33"/>
      <c r="AD31" s="18">
        <f t="shared" si="0"/>
        <v>0</v>
      </c>
      <c r="AE31" s="19">
        <f t="shared" si="1"/>
        <v>0</v>
      </c>
      <c r="AF31" s="70"/>
    </row>
    <row r="32" spans="1:32" ht="42" customHeight="1" x14ac:dyDescent="0.3">
      <c r="A32" s="55"/>
      <c r="B32" s="142" t="s">
        <v>51</v>
      </c>
      <c r="C32" s="142"/>
      <c r="D32" s="35">
        <f>SUM(D6:D31)</f>
        <v>0</v>
      </c>
      <c r="E32" s="35">
        <f t="shared" ref="E32:AD32" si="2">SUM(E6:E31)</f>
        <v>0</v>
      </c>
      <c r="F32" s="35">
        <f t="shared" si="2"/>
        <v>-25.2521267953347</v>
      </c>
      <c r="G32" s="35">
        <f t="shared" si="2"/>
        <v>287.04021613520291</v>
      </c>
      <c r="H32" s="35">
        <f t="shared" si="2"/>
        <v>0</v>
      </c>
      <c r="I32" s="35">
        <f>SUM(I6:I31)</f>
        <v>0</v>
      </c>
      <c r="J32" s="35">
        <f>SUM(J6:J31)</f>
        <v>0</v>
      </c>
      <c r="K32" s="35">
        <f>SUM(K6:K31)</f>
        <v>0</v>
      </c>
      <c r="L32" s="35">
        <f t="shared" si="2"/>
        <v>0</v>
      </c>
      <c r="M32" s="35">
        <f t="shared" si="2"/>
        <v>0</v>
      </c>
      <c r="N32" s="35">
        <f t="shared" si="2"/>
        <v>-0.57260226606730003</v>
      </c>
      <c r="O32" s="35">
        <f t="shared" si="2"/>
        <v>-554.33235365135477</v>
      </c>
      <c r="P32" s="35">
        <f t="shared" si="2"/>
        <v>0</v>
      </c>
      <c r="Q32" s="35">
        <f t="shared" si="2"/>
        <v>2802.5656885066614</v>
      </c>
      <c r="R32" s="35">
        <f t="shared" si="2"/>
        <v>2.3383473904509002</v>
      </c>
      <c r="S32" s="35">
        <f t="shared" si="2"/>
        <v>0</v>
      </c>
      <c r="T32" s="35">
        <f t="shared" si="2"/>
        <v>196.07028572619939</v>
      </c>
      <c r="U32" s="35">
        <f t="shared" si="2"/>
        <v>0</v>
      </c>
      <c r="V32" s="35">
        <f t="shared" si="2"/>
        <v>738.34618565651738</v>
      </c>
      <c r="W32" s="35">
        <f t="shared" si="2"/>
        <v>0</v>
      </c>
      <c r="X32" s="35">
        <f t="shared" si="2"/>
        <v>0</v>
      </c>
      <c r="Y32" s="35">
        <f t="shared" si="2"/>
        <v>0</v>
      </c>
      <c r="Z32" s="35">
        <f t="shared" si="2"/>
        <v>0</v>
      </c>
      <c r="AA32" s="35">
        <f t="shared" si="2"/>
        <v>36.508602824890303</v>
      </c>
      <c r="AB32" s="35">
        <f t="shared" si="2"/>
        <v>14.4819970173349</v>
      </c>
      <c r="AC32" s="35">
        <f t="shared" si="2"/>
        <v>0</v>
      </c>
      <c r="AD32" s="67">
        <f t="shared" si="2"/>
        <v>3497.1942405445011</v>
      </c>
      <c r="AE32" s="37"/>
      <c r="AF32" s="70"/>
    </row>
    <row r="33" spans="1:32" ht="16.2" x14ac:dyDescent="0.3">
      <c r="A33" s="55"/>
      <c r="B33" s="134" t="str">
        <f>AE4</f>
        <v>% do Bioma</v>
      </c>
      <c r="C33" s="134"/>
      <c r="D33" s="68">
        <f t="shared" ref="D33:AC33" si="3">D32/$AD$32*100</f>
        <v>0</v>
      </c>
      <c r="E33" s="68">
        <f t="shared" si="3"/>
        <v>0</v>
      </c>
      <c r="F33" s="68">
        <f t="shared" si="3"/>
        <v>-0.72206817975895532</v>
      </c>
      <c r="G33" s="68">
        <f t="shared" si="3"/>
        <v>8.2077287217112573</v>
      </c>
      <c r="H33" s="68">
        <f t="shared" si="3"/>
        <v>0</v>
      </c>
      <c r="I33" s="68">
        <f t="shared" si="3"/>
        <v>0</v>
      </c>
      <c r="J33" s="68">
        <f t="shared" si="3"/>
        <v>0</v>
      </c>
      <c r="K33" s="68">
        <f t="shared" si="3"/>
        <v>0</v>
      </c>
      <c r="L33" s="68">
        <f t="shared" si="3"/>
        <v>0</v>
      </c>
      <c r="M33" s="68">
        <f t="shared" si="3"/>
        <v>0</v>
      </c>
      <c r="N33" s="68">
        <f t="shared" si="3"/>
        <v>-1.637319024001789E-2</v>
      </c>
      <c r="O33" s="68">
        <f t="shared" si="3"/>
        <v>-15.850773949720537</v>
      </c>
      <c r="P33" s="68">
        <f t="shared" si="3"/>
        <v>0</v>
      </c>
      <c r="Q33" s="68">
        <f t="shared" si="3"/>
        <v>80.137547294779694</v>
      </c>
      <c r="R33" s="68">
        <f t="shared" si="3"/>
        <v>6.6863526290344907E-2</v>
      </c>
      <c r="S33" s="68">
        <f t="shared" si="3"/>
        <v>0</v>
      </c>
      <c r="T33" s="68">
        <f t="shared" si="3"/>
        <v>5.6065025915080975</v>
      </c>
      <c r="U33" s="68">
        <f t="shared" si="3"/>
        <v>0</v>
      </c>
      <c r="V33" s="68">
        <f t="shared" si="3"/>
        <v>21.112530070436105</v>
      </c>
      <c r="W33" s="68">
        <f t="shared" si="3"/>
        <v>0</v>
      </c>
      <c r="X33" s="68">
        <f t="shared" si="3"/>
        <v>0</v>
      </c>
      <c r="Y33" s="68">
        <f t="shared" si="3"/>
        <v>0</v>
      </c>
      <c r="Z33" s="68">
        <f t="shared" si="3"/>
        <v>0</v>
      </c>
      <c r="AA33" s="68">
        <f t="shared" si="3"/>
        <v>1.0439398075643072</v>
      </c>
      <c r="AB33" s="68">
        <f t="shared" si="3"/>
        <v>0.41410330742967549</v>
      </c>
      <c r="AC33" s="68">
        <f t="shared" si="3"/>
        <v>0</v>
      </c>
      <c r="AD33" s="69"/>
      <c r="AE33" s="69"/>
      <c r="AF33" s="70"/>
    </row>
    <row r="34" spans="1:32" x14ac:dyDescent="0.3">
      <c r="A34" s="55"/>
      <c r="B34" s="56"/>
      <c r="C34" s="55"/>
      <c r="D34" s="55"/>
      <c r="E34" s="55"/>
      <c r="F34" s="55"/>
      <c r="G34" s="55"/>
      <c r="H34" s="55"/>
      <c r="I34" s="55"/>
      <c r="J34" s="55"/>
      <c r="K34" s="55"/>
      <c r="L34" s="55"/>
      <c r="M34" s="55"/>
      <c r="N34" s="55"/>
      <c r="O34" s="55"/>
      <c r="P34" s="55"/>
      <c r="Q34" s="55"/>
      <c r="R34" s="55"/>
      <c r="S34" s="55"/>
      <c r="T34" s="55"/>
      <c r="U34" s="55"/>
      <c r="V34" s="55"/>
      <c r="W34" s="55"/>
      <c r="X34" s="55"/>
      <c r="Y34" s="55"/>
      <c r="Z34" s="55"/>
      <c r="AA34" s="55"/>
      <c r="AB34" s="55"/>
      <c r="AC34" s="55"/>
      <c r="AD34" s="55"/>
      <c r="AE34" s="55"/>
      <c r="AF34" s="70"/>
    </row>
    <row r="35" spans="1:32" x14ac:dyDescent="0.3">
      <c r="A35" s="55"/>
      <c r="B35" s="56"/>
      <c r="C35" s="55"/>
      <c r="D35" s="55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U35" s="55"/>
      <c r="V35" s="55"/>
      <c r="W35" s="55"/>
      <c r="X35" s="55"/>
      <c r="Y35" s="55"/>
      <c r="Z35" s="55"/>
      <c r="AA35" s="55"/>
      <c r="AB35" s="55"/>
      <c r="AC35" s="55"/>
      <c r="AD35" s="55"/>
      <c r="AE35" s="55"/>
      <c r="AF35" s="70"/>
    </row>
    <row r="36" spans="1:32" x14ac:dyDescent="0.3">
      <c r="A36" s="55"/>
      <c r="B36" s="56"/>
      <c r="C36" s="55"/>
      <c r="D36" s="55"/>
      <c r="E36" s="55"/>
      <c r="F36" s="55"/>
      <c r="G36" s="55"/>
      <c r="H36" s="55"/>
      <c r="I36" s="55"/>
      <c r="J36" s="55"/>
      <c r="K36" s="55"/>
      <c r="L36" s="55"/>
      <c r="M36" s="55"/>
      <c r="N36" s="55"/>
      <c r="O36" s="55"/>
      <c r="P36" s="55"/>
      <c r="Q36" s="55"/>
      <c r="R36" s="55"/>
      <c r="S36" s="55"/>
      <c r="T36" s="55"/>
      <c r="U36" s="55"/>
      <c r="V36" s="55"/>
      <c r="W36" s="55"/>
      <c r="X36" s="55"/>
      <c r="Y36" s="55"/>
      <c r="Z36" s="55"/>
      <c r="AA36" s="55"/>
      <c r="AB36" s="55"/>
      <c r="AC36" s="55"/>
      <c r="AD36" s="55"/>
      <c r="AE36" s="55"/>
      <c r="AF36" s="70"/>
    </row>
    <row r="37" spans="1:32" x14ac:dyDescent="0.3">
      <c r="A37" s="55"/>
      <c r="B37" s="56"/>
      <c r="C37" s="55"/>
      <c r="D37" s="71"/>
      <c r="E37" s="71"/>
      <c r="F37" s="71"/>
      <c r="G37" s="71"/>
      <c r="H37" s="71"/>
      <c r="I37" s="71"/>
      <c r="J37" s="71"/>
      <c r="K37" s="71"/>
      <c r="L37" s="71"/>
      <c r="M37" s="71"/>
      <c r="N37" s="71"/>
      <c r="O37" s="71"/>
      <c r="P37" s="71"/>
      <c r="Q37" s="71"/>
      <c r="R37" s="71"/>
      <c r="S37" s="71"/>
      <c r="T37" s="71"/>
      <c r="U37" s="71"/>
      <c r="V37" s="71"/>
      <c r="W37" s="71"/>
      <c r="X37" s="71"/>
      <c r="Y37" s="71"/>
      <c r="Z37" s="71"/>
      <c r="AA37" s="71"/>
      <c r="AB37" s="71"/>
      <c r="AC37" s="71"/>
      <c r="AD37" s="55"/>
      <c r="AE37" s="55"/>
      <c r="AF37" s="70"/>
    </row>
    <row r="38" spans="1:32" x14ac:dyDescent="0.3">
      <c r="A38" s="55"/>
      <c r="B38" s="56"/>
      <c r="C38" s="55"/>
      <c r="D38" s="71"/>
      <c r="E38" s="71"/>
      <c r="F38" s="71"/>
      <c r="G38" s="71"/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55"/>
      <c r="AE38" s="55"/>
      <c r="AF38" s="70"/>
    </row>
    <row r="39" spans="1:32" x14ac:dyDescent="0.3">
      <c r="C39"/>
      <c r="D39" s="71"/>
      <c r="E39" s="71"/>
      <c r="F39" s="71"/>
      <c r="G39" s="71"/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</row>
    <row r="40" spans="1:32" x14ac:dyDescent="0.3">
      <c r="C40"/>
      <c r="D40" s="71"/>
      <c r="E40" s="71"/>
      <c r="F40" s="71"/>
      <c r="G40" s="71"/>
      <c r="H40" s="71"/>
      <c r="I40" s="71"/>
      <c r="J40" s="71"/>
      <c r="K40" s="71"/>
      <c r="L40" s="71"/>
      <c r="M40" s="71"/>
      <c r="N40" s="71"/>
      <c r="O40" s="71"/>
      <c r="P40" s="71"/>
      <c r="Q40" s="71"/>
      <c r="R40" s="71"/>
      <c r="S40" s="71"/>
      <c r="T40" s="71"/>
      <c r="U40" s="71"/>
      <c r="V40" s="71"/>
      <c r="W40" s="71"/>
      <c r="X40" s="71"/>
      <c r="Y40" s="71"/>
      <c r="Z40" s="71"/>
      <c r="AA40" s="71"/>
      <c r="AB40" s="71"/>
      <c r="AC40" s="71"/>
    </row>
    <row r="41" spans="1:32" x14ac:dyDescent="0.3">
      <c r="C41"/>
      <c r="D41" s="71"/>
      <c r="E41" s="71"/>
      <c r="F41" s="71"/>
      <c r="G41" s="71"/>
      <c r="H41" s="71"/>
      <c r="I41" s="71"/>
      <c r="J41" s="71"/>
      <c r="K41" s="71"/>
      <c r="L41" s="71"/>
      <c r="M41" s="71"/>
      <c r="N41" s="71"/>
      <c r="O41" s="71"/>
      <c r="P41" s="71"/>
      <c r="Q41" s="71"/>
      <c r="R41" s="71"/>
      <c r="S41" s="71"/>
      <c r="T41" s="71"/>
      <c r="U41" s="71"/>
      <c r="V41" s="71"/>
      <c r="W41" s="71"/>
      <c r="X41" s="71"/>
      <c r="Y41" s="71"/>
      <c r="Z41" s="71"/>
      <c r="AA41" s="71"/>
      <c r="AB41" s="71"/>
      <c r="AC41" s="71"/>
    </row>
    <row r="42" spans="1:32" x14ac:dyDescent="0.3">
      <c r="C42" s="55"/>
      <c r="D42" s="71"/>
      <c r="E42" s="71"/>
      <c r="F42" s="71"/>
      <c r="G42" s="71"/>
      <c r="H42" s="71"/>
      <c r="I42" s="71"/>
      <c r="J42" s="71"/>
      <c r="K42" s="71"/>
      <c r="L42" s="71"/>
      <c r="M42" s="71"/>
      <c r="N42" s="71"/>
      <c r="O42" s="71"/>
      <c r="P42" s="71"/>
      <c r="Q42" s="71"/>
      <c r="R42" s="71"/>
      <c r="S42" s="71"/>
      <c r="T42" s="71"/>
      <c r="U42" s="71"/>
      <c r="V42" s="71"/>
      <c r="W42" s="71"/>
      <c r="X42" s="71"/>
      <c r="Y42" s="71"/>
      <c r="Z42" s="71"/>
      <c r="AA42" s="71"/>
      <c r="AB42" s="71"/>
      <c r="AC42" s="71"/>
    </row>
    <row r="43" spans="1:32" x14ac:dyDescent="0.3">
      <c r="C43" s="55"/>
      <c r="D43" s="71"/>
      <c r="E43" s="71"/>
      <c r="F43" s="71"/>
      <c r="G43" s="71"/>
      <c r="H43" s="71"/>
      <c r="I43" s="71"/>
      <c r="J43" s="71"/>
      <c r="K43" s="71"/>
      <c r="L43" s="71"/>
      <c r="M43" s="71"/>
      <c r="N43" s="71"/>
      <c r="O43" s="71"/>
      <c r="P43" s="71"/>
      <c r="Q43" s="71"/>
      <c r="R43" s="71"/>
      <c r="S43" s="71"/>
      <c r="T43" s="71"/>
      <c r="U43" s="71"/>
      <c r="V43" s="71"/>
      <c r="W43" s="71"/>
      <c r="X43" s="71"/>
      <c r="Y43" s="71"/>
      <c r="Z43" s="71"/>
      <c r="AA43" s="71"/>
      <c r="AB43" s="71"/>
      <c r="AC43" s="71"/>
    </row>
    <row r="44" spans="1:32" x14ac:dyDescent="0.3">
      <c r="C44"/>
      <c r="D44" s="71"/>
      <c r="E44" s="71"/>
      <c r="F44" s="71"/>
      <c r="G44" s="71"/>
      <c r="H44" s="71"/>
      <c r="I44" s="71"/>
      <c r="J44" s="71"/>
      <c r="K44" s="71"/>
      <c r="L44" s="71"/>
      <c r="M44" s="71"/>
      <c r="N44" s="71"/>
      <c r="O44" s="71"/>
      <c r="P44" s="71"/>
      <c r="Q44" s="71"/>
      <c r="R44" s="71"/>
      <c r="S44" s="71"/>
      <c r="T44" s="71"/>
      <c r="U44" s="71"/>
      <c r="V44" s="71"/>
      <c r="W44" s="71"/>
      <c r="X44" s="71"/>
      <c r="Y44" s="71"/>
      <c r="Z44" s="71"/>
      <c r="AA44" s="71"/>
      <c r="AB44" s="71"/>
      <c r="AC44" s="71"/>
    </row>
    <row r="45" spans="1:32" x14ac:dyDescent="0.3">
      <c r="C45"/>
      <c r="D45" s="71"/>
      <c r="E45" s="71"/>
      <c r="F45" s="71"/>
      <c r="G45" s="71"/>
      <c r="H45" s="71"/>
      <c r="I45" s="71"/>
      <c r="J45" s="71"/>
      <c r="K45" s="71"/>
      <c r="L45" s="71"/>
      <c r="M45" s="71"/>
      <c r="N45" s="71"/>
      <c r="O45" s="71"/>
      <c r="P45" s="71"/>
      <c r="Q45" s="71"/>
      <c r="R45" s="71"/>
      <c r="S45" s="71"/>
      <c r="T45" s="71"/>
      <c r="U45" s="71"/>
      <c r="V45" s="71"/>
      <c r="W45" s="71"/>
      <c r="X45" s="71"/>
      <c r="Y45" s="71"/>
      <c r="Z45" s="71"/>
      <c r="AA45" s="71"/>
      <c r="AB45" s="71"/>
      <c r="AC45" s="71"/>
    </row>
    <row r="46" spans="1:32" x14ac:dyDescent="0.3">
      <c r="C46"/>
      <c r="D46" s="71"/>
      <c r="E46" s="71"/>
      <c r="F46" s="71"/>
      <c r="G46" s="71"/>
      <c r="H46" s="71"/>
      <c r="I46" s="71"/>
      <c r="J46" s="71"/>
      <c r="K46" s="71"/>
      <c r="L46" s="71"/>
      <c r="M46" s="71"/>
      <c r="N46" s="71"/>
      <c r="O46" s="71"/>
      <c r="P46" s="71"/>
      <c r="Q46" s="71"/>
      <c r="R46" s="71"/>
      <c r="S46" s="71"/>
      <c r="T46" s="71"/>
      <c r="U46" s="71"/>
      <c r="V46" s="71"/>
      <c r="W46" s="71"/>
      <c r="X46" s="71"/>
      <c r="Y46" s="71"/>
      <c r="Z46" s="71"/>
      <c r="AA46" s="71"/>
      <c r="AB46" s="71"/>
      <c r="AC46" s="71"/>
    </row>
    <row r="47" spans="1:32" x14ac:dyDescent="0.3">
      <c r="C47" s="55"/>
      <c r="D47" s="71"/>
      <c r="E47" s="71"/>
      <c r="F47" s="71"/>
      <c r="G47" s="71"/>
      <c r="H47" s="71"/>
      <c r="I47" s="71"/>
      <c r="J47" s="71"/>
      <c r="K47" s="71"/>
      <c r="L47" s="71"/>
      <c r="M47" s="71"/>
      <c r="N47" s="71"/>
      <c r="O47" s="71"/>
      <c r="P47" s="71"/>
      <c r="Q47" s="71"/>
      <c r="R47" s="71"/>
      <c r="S47" s="71"/>
      <c r="T47" s="71"/>
      <c r="U47" s="71"/>
      <c r="V47" s="71"/>
      <c r="W47" s="71"/>
      <c r="X47" s="71"/>
      <c r="Y47" s="71"/>
      <c r="Z47" s="71"/>
      <c r="AA47" s="71"/>
      <c r="AB47" s="71"/>
      <c r="AC47" s="71"/>
    </row>
    <row r="48" spans="1:32" x14ac:dyDescent="0.3">
      <c r="C48" s="55"/>
      <c r="D48" s="71"/>
      <c r="E48" s="71"/>
      <c r="F48" s="71"/>
      <c r="G48" s="71"/>
      <c r="H48" s="71"/>
      <c r="I48" s="71"/>
      <c r="J48" s="71"/>
      <c r="K48" s="71"/>
      <c r="L48" s="71"/>
      <c r="M48" s="71"/>
      <c r="N48" s="71"/>
      <c r="O48" s="71"/>
      <c r="P48" s="71"/>
      <c r="Q48" s="71"/>
      <c r="R48" s="71"/>
      <c r="S48" s="71"/>
      <c r="T48" s="71"/>
      <c r="U48" s="71"/>
      <c r="V48" s="71"/>
      <c r="W48" s="71"/>
      <c r="X48" s="71"/>
      <c r="Y48" s="71"/>
      <c r="Z48" s="71"/>
      <c r="AA48" s="71"/>
      <c r="AB48" s="71"/>
      <c r="AC48" s="71"/>
    </row>
    <row r="49" spans="3:29" x14ac:dyDescent="0.3">
      <c r="C49"/>
      <c r="D49" s="71"/>
      <c r="E49" s="71"/>
      <c r="F49" s="71"/>
      <c r="G49" s="71"/>
      <c r="H49" s="71"/>
      <c r="I49" s="71"/>
      <c r="J49" s="71"/>
      <c r="K49" s="71"/>
      <c r="L49" s="71"/>
      <c r="M49" s="71"/>
      <c r="N49" s="71"/>
      <c r="O49" s="71"/>
      <c r="P49" s="71"/>
      <c r="Q49" s="71"/>
      <c r="R49" s="71"/>
      <c r="S49" s="71"/>
      <c r="T49" s="71"/>
      <c r="U49" s="71"/>
      <c r="V49" s="71"/>
      <c r="W49" s="71"/>
      <c r="X49" s="71"/>
      <c r="Y49" s="71"/>
      <c r="Z49" s="71"/>
      <c r="AA49" s="71"/>
      <c r="AB49" s="71"/>
      <c r="AC49" s="71"/>
    </row>
    <row r="50" spans="3:29" x14ac:dyDescent="0.3">
      <c r="C50"/>
      <c r="D50" s="71"/>
      <c r="E50" s="71"/>
      <c r="F50" s="71"/>
      <c r="G50" s="71"/>
      <c r="H50" s="71"/>
      <c r="I50" s="71"/>
      <c r="J50" s="71"/>
      <c r="K50" s="71"/>
      <c r="L50" s="71"/>
      <c r="M50" s="71"/>
      <c r="N50" s="71"/>
      <c r="O50" s="71"/>
      <c r="P50" s="71"/>
      <c r="Q50" s="71"/>
      <c r="R50" s="71"/>
      <c r="S50" s="71"/>
      <c r="T50" s="71"/>
      <c r="U50" s="71"/>
      <c r="V50" s="71"/>
      <c r="W50" s="71"/>
      <c r="X50" s="71"/>
      <c r="Y50" s="71"/>
      <c r="Z50" s="71"/>
      <c r="AA50" s="71"/>
      <c r="AB50" s="71"/>
      <c r="AC50" s="71"/>
    </row>
    <row r="51" spans="3:29" x14ac:dyDescent="0.3">
      <c r="C51"/>
      <c r="D51" s="71"/>
      <c r="E51" s="71"/>
      <c r="F51" s="71"/>
      <c r="G51" s="71"/>
      <c r="H51" s="71"/>
      <c r="I51" s="71"/>
      <c r="J51" s="71"/>
      <c r="K51" s="71"/>
      <c r="L51" s="71"/>
      <c r="M51" s="71"/>
      <c r="N51" s="71"/>
      <c r="O51" s="71"/>
      <c r="P51" s="71"/>
      <c r="Q51" s="71"/>
      <c r="R51" s="71"/>
      <c r="S51" s="71"/>
      <c r="T51" s="71"/>
      <c r="U51" s="71"/>
      <c r="V51" s="71"/>
      <c r="W51" s="71"/>
      <c r="X51" s="71"/>
      <c r="Y51" s="71"/>
      <c r="Z51" s="71"/>
      <c r="AA51" s="71"/>
      <c r="AB51" s="71"/>
      <c r="AC51" s="71"/>
    </row>
    <row r="52" spans="3:29" x14ac:dyDescent="0.3">
      <c r="C52" s="55"/>
      <c r="D52" s="71"/>
      <c r="E52" s="71"/>
      <c r="F52" s="71"/>
      <c r="G52" s="71"/>
      <c r="H52" s="71"/>
      <c r="I52" s="71"/>
      <c r="J52" s="71"/>
      <c r="K52" s="71"/>
      <c r="L52" s="71"/>
      <c r="M52" s="71"/>
      <c r="N52" s="71"/>
      <c r="O52" s="71"/>
      <c r="P52" s="71"/>
      <c r="Q52" s="71"/>
      <c r="R52" s="71"/>
      <c r="S52" s="71"/>
      <c r="T52" s="71"/>
      <c r="U52" s="71"/>
      <c r="V52" s="71"/>
      <c r="W52" s="71"/>
      <c r="X52" s="71"/>
      <c r="Y52" s="71"/>
      <c r="Z52" s="71"/>
      <c r="AA52" s="71"/>
      <c r="AB52" s="71"/>
      <c r="AC52" s="71"/>
    </row>
    <row r="53" spans="3:29" x14ac:dyDescent="0.3">
      <c r="C53" s="55"/>
      <c r="D53" s="71"/>
      <c r="E53" s="71"/>
      <c r="F53" s="71"/>
      <c r="G53" s="71"/>
      <c r="H53" s="71"/>
      <c r="I53" s="71"/>
      <c r="J53" s="71"/>
      <c r="K53" s="71"/>
      <c r="L53" s="71"/>
      <c r="M53" s="71"/>
      <c r="N53" s="71"/>
      <c r="O53" s="71"/>
      <c r="P53" s="71"/>
      <c r="Q53" s="71"/>
      <c r="R53" s="71"/>
      <c r="S53" s="71"/>
      <c r="T53" s="71"/>
      <c r="U53" s="71"/>
      <c r="V53" s="71"/>
      <c r="W53" s="71"/>
      <c r="X53" s="71"/>
      <c r="Y53" s="71"/>
      <c r="Z53" s="71"/>
      <c r="AA53" s="71"/>
      <c r="AB53" s="71"/>
      <c r="AC53" s="71"/>
    </row>
    <row r="54" spans="3:29" x14ac:dyDescent="0.3">
      <c r="C54"/>
      <c r="D54" s="71"/>
      <c r="E54" s="71"/>
      <c r="F54" s="71"/>
      <c r="G54" s="71"/>
      <c r="H54" s="71"/>
      <c r="I54" s="71"/>
      <c r="J54" s="71"/>
      <c r="K54" s="71"/>
      <c r="L54" s="71"/>
      <c r="M54" s="71"/>
      <c r="N54" s="71"/>
      <c r="O54" s="71"/>
      <c r="P54" s="71"/>
      <c r="Q54" s="71"/>
      <c r="R54" s="71"/>
      <c r="S54" s="71"/>
      <c r="T54" s="71"/>
      <c r="U54" s="71"/>
      <c r="V54" s="71"/>
      <c r="W54" s="71"/>
      <c r="X54" s="71"/>
      <c r="Y54" s="71"/>
      <c r="Z54" s="71"/>
      <c r="AA54" s="71"/>
      <c r="AB54" s="71"/>
      <c r="AC54" s="71"/>
    </row>
    <row r="55" spans="3:29" x14ac:dyDescent="0.3">
      <c r="C55"/>
      <c r="D55" s="71"/>
      <c r="E55" s="71"/>
      <c r="F55" s="71"/>
      <c r="G55" s="71"/>
      <c r="H55" s="71"/>
      <c r="I55" s="71"/>
      <c r="J55" s="71"/>
      <c r="K55" s="71"/>
      <c r="L55" s="71"/>
      <c r="M55" s="71"/>
      <c r="N55" s="71"/>
      <c r="O55" s="71"/>
      <c r="P55" s="71"/>
      <c r="Q55" s="71"/>
      <c r="R55" s="71"/>
      <c r="S55" s="71"/>
      <c r="T55" s="71"/>
      <c r="U55" s="71"/>
      <c r="V55" s="71"/>
      <c r="W55" s="71"/>
      <c r="X55" s="71"/>
      <c r="Y55" s="71"/>
      <c r="Z55" s="71"/>
      <c r="AA55" s="71"/>
      <c r="AB55" s="71"/>
      <c r="AC55" s="71"/>
    </row>
    <row r="56" spans="3:29" x14ac:dyDescent="0.3">
      <c r="C56"/>
      <c r="D56" s="71"/>
      <c r="E56" s="71"/>
      <c r="F56" s="71"/>
      <c r="G56" s="71"/>
      <c r="H56" s="71"/>
      <c r="I56" s="71"/>
      <c r="J56" s="71"/>
      <c r="K56" s="71"/>
      <c r="L56" s="71"/>
      <c r="M56" s="71"/>
      <c r="N56" s="71"/>
      <c r="O56" s="71"/>
      <c r="P56" s="71"/>
      <c r="Q56" s="71"/>
      <c r="R56" s="71"/>
      <c r="S56" s="71"/>
      <c r="T56" s="71"/>
      <c r="U56" s="71"/>
      <c r="V56" s="71"/>
      <c r="W56" s="71"/>
      <c r="X56" s="71"/>
      <c r="Y56" s="71"/>
      <c r="Z56" s="71"/>
      <c r="AA56" s="71"/>
      <c r="AB56" s="71"/>
      <c r="AC56" s="71"/>
    </row>
    <row r="57" spans="3:29" x14ac:dyDescent="0.3">
      <c r="C57" s="55"/>
      <c r="D57" s="71"/>
      <c r="E57" s="71"/>
      <c r="F57" s="71"/>
      <c r="G57" s="71"/>
      <c r="H57" s="71"/>
      <c r="I57" s="71"/>
      <c r="J57" s="71"/>
      <c r="K57" s="71"/>
      <c r="L57" s="71"/>
      <c r="M57" s="71"/>
      <c r="N57" s="71"/>
      <c r="O57" s="71"/>
      <c r="P57" s="71"/>
      <c r="Q57" s="71"/>
      <c r="R57" s="71"/>
      <c r="S57" s="71"/>
      <c r="T57" s="71"/>
      <c r="U57" s="71"/>
      <c r="V57" s="71"/>
      <c r="W57" s="71"/>
      <c r="X57" s="71"/>
      <c r="Y57" s="71"/>
      <c r="Z57" s="71"/>
      <c r="AA57" s="71"/>
      <c r="AB57" s="71"/>
      <c r="AC57" s="71"/>
    </row>
    <row r="58" spans="3:29" x14ac:dyDescent="0.3">
      <c r="C58" s="55"/>
      <c r="D58" s="71"/>
      <c r="E58" s="71"/>
      <c r="F58" s="71"/>
      <c r="G58" s="71"/>
      <c r="H58" s="71"/>
      <c r="I58" s="71"/>
      <c r="J58" s="71"/>
      <c r="K58" s="71"/>
      <c r="L58" s="71"/>
      <c r="M58" s="71"/>
      <c r="N58" s="71"/>
      <c r="O58" s="71"/>
      <c r="P58" s="71"/>
      <c r="Q58" s="71"/>
      <c r="R58" s="71"/>
      <c r="S58" s="71"/>
      <c r="T58" s="71"/>
      <c r="U58" s="71"/>
      <c r="V58" s="71"/>
      <c r="W58" s="71"/>
      <c r="X58" s="71"/>
      <c r="Y58" s="71"/>
      <c r="Z58" s="71"/>
      <c r="AA58" s="71"/>
      <c r="AB58" s="71"/>
      <c r="AC58" s="71"/>
    </row>
    <row r="59" spans="3:29" x14ac:dyDescent="0.3">
      <c r="C59"/>
      <c r="D59" s="71"/>
      <c r="E59" s="71"/>
      <c r="F59" s="71"/>
      <c r="G59" s="71"/>
      <c r="H59" s="71"/>
      <c r="I59" s="71"/>
      <c r="J59" s="71"/>
      <c r="K59" s="71"/>
      <c r="L59" s="71"/>
      <c r="M59" s="71"/>
      <c r="N59" s="71"/>
      <c r="O59" s="71"/>
      <c r="P59" s="71"/>
      <c r="Q59" s="71"/>
      <c r="R59" s="71"/>
      <c r="S59" s="71"/>
      <c r="T59" s="71"/>
      <c r="U59" s="71"/>
      <c r="V59" s="71"/>
      <c r="W59" s="71"/>
      <c r="X59" s="71"/>
      <c r="Y59" s="71"/>
      <c r="Z59" s="71"/>
      <c r="AA59" s="71"/>
      <c r="AB59" s="71"/>
      <c r="AC59" s="71"/>
    </row>
    <row r="60" spans="3:29" x14ac:dyDescent="0.3">
      <c r="C60"/>
      <c r="D60" s="71"/>
      <c r="E60" s="71"/>
      <c r="F60" s="71"/>
      <c r="G60" s="71"/>
      <c r="H60" s="71"/>
      <c r="I60" s="71"/>
      <c r="J60" s="71"/>
      <c r="K60" s="71"/>
      <c r="L60" s="71"/>
      <c r="M60" s="71"/>
      <c r="N60" s="71"/>
      <c r="O60" s="71"/>
      <c r="P60" s="71"/>
      <c r="Q60" s="71"/>
      <c r="R60" s="71"/>
      <c r="S60" s="71"/>
      <c r="T60" s="71"/>
      <c r="U60" s="71"/>
      <c r="V60" s="71"/>
      <c r="W60" s="71"/>
      <c r="X60" s="71"/>
      <c r="Y60" s="71"/>
      <c r="Z60" s="71"/>
      <c r="AA60" s="71"/>
      <c r="AB60" s="71"/>
      <c r="AC60" s="71"/>
    </row>
    <row r="61" spans="3:29" x14ac:dyDescent="0.3">
      <c r="C61"/>
      <c r="D61" s="71"/>
      <c r="E61" s="71"/>
      <c r="F61" s="71"/>
      <c r="G61" s="71"/>
      <c r="H61" s="71"/>
      <c r="I61" s="71"/>
      <c r="J61" s="71"/>
      <c r="K61" s="71"/>
      <c r="L61" s="71"/>
      <c r="M61" s="71"/>
      <c r="N61" s="71"/>
      <c r="O61" s="71"/>
      <c r="P61" s="71"/>
      <c r="Q61" s="71"/>
      <c r="R61" s="71"/>
      <c r="S61" s="71"/>
      <c r="T61" s="71"/>
      <c r="U61" s="71"/>
      <c r="V61" s="71"/>
      <c r="W61" s="71"/>
      <c r="X61" s="71"/>
      <c r="Y61" s="71"/>
      <c r="Z61" s="71"/>
      <c r="AA61" s="71"/>
      <c r="AB61" s="71"/>
      <c r="AC61" s="71"/>
    </row>
    <row r="62" spans="3:29" x14ac:dyDescent="0.3">
      <c r="C62" s="55"/>
      <c r="D62" s="71"/>
      <c r="E62" s="71"/>
      <c r="F62" s="71"/>
      <c r="G62" s="71"/>
      <c r="H62" s="71"/>
      <c r="I62" s="71"/>
      <c r="J62" s="71"/>
      <c r="K62" s="71"/>
      <c r="L62" s="71"/>
      <c r="M62" s="71"/>
      <c r="N62" s="71"/>
      <c r="O62" s="71"/>
      <c r="P62" s="71"/>
      <c r="Q62" s="71"/>
      <c r="R62" s="71"/>
      <c r="S62" s="71"/>
      <c r="T62" s="71"/>
      <c r="U62" s="71"/>
      <c r="V62" s="71"/>
      <c r="W62" s="71"/>
      <c r="X62" s="71"/>
      <c r="Y62" s="71"/>
      <c r="Z62" s="71"/>
      <c r="AA62" s="71"/>
      <c r="AB62" s="71"/>
      <c r="AC62" s="71"/>
    </row>
  </sheetData>
  <mergeCells count="17">
    <mergeCell ref="B33:C33"/>
    <mergeCell ref="B6:B10"/>
    <mergeCell ref="B11:B18"/>
    <mergeCell ref="B19:B21"/>
    <mergeCell ref="B23:B24"/>
    <mergeCell ref="B25:B31"/>
    <mergeCell ref="B32:C32"/>
    <mergeCell ref="B2:AE2"/>
    <mergeCell ref="B3:C5"/>
    <mergeCell ref="D3:AC3"/>
    <mergeCell ref="AD3:AD5"/>
    <mergeCell ref="D4:H4"/>
    <mergeCell ref="I4:P4"/>
    <mergeCell ref="Q4:S4"/>
    <mergeCell ref="U4:V4"/>
    <mergeCell ref="W4:AC4"/>
    <mergeCell ref="AE4:AE5"/>
  </mergeCells>
  <pageMargins left="0.78749999999999998" right="0.78749999999999998" top="1.05277777777778" bottom="1.05277777777778" header="0.78749999999999998" footer="0.78749999999999998"/>
  <pageSetup paperSize="9" firstPageNumber="0" orientation="portrait" r:id="rId1"/>
  <headerFooter>
    <oddHeader>&amp;C&amp;"Times New Roman,Regular"&amp;12&amp;A</oddHeader>
    <oddFooter>&amp;C&amp;"Times New Roman,Regular"&amp;12Página 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F62"/>
  <sheetViews>
    <sheetView showGridLines="0" zoomScale="65" zoomScaleNormal="65" workbookViewId="0">
      <selection sqref="A1:XFD1048576"/>
    </sheetView>
  </sheetViews>
  <sheetFormatPr defaultRowHeight="16.2" x14ac:dyDescent="0.35"/>
  <cols>
    <col min="1" max="1" width="3.77734375" style="85" bestFit="1" customWidth="1"/>
    <col min="2" max="2" width="10.77734375" style="86" customWidth="1"/>
    <col min="3" max="3" width="10.77734375" style="85" customWidth="1"/>
    <col min="4" max="31" width="12.77734375" style="85" customWidth="1"/>
    <col min="32" max="16384" width="8.88671875" style="93"/>
  </cols>
  <sheetData>
    <row r="1" spans="1:32" ht="19.95" customHeight="1" x14ac:dyDescent="0.35">
      <c r="A1" s="79"/>
      <c r="B1" s="80"/>
      <c r="C1" s="57"/>
      <c r="D1" s="58">
        <v>1</v>
      </c>
      <c r="E1" s="58">
        <v>2</v>
      </c>
      <c r="F1" s="58">
        <v>3</v>
      </c>
      <c r="G1" s="58">
        <v>4</v>
      </c>
      <c r="H1" s="58">
        <v>5</v>
      </c>
      <c r="I1" s="58">
        <v>6</v>
      </c>
      <c r="J1" s="58">
        <v>7</v>
      </c>
      <c r="K1" s="58">
        <v>8</v>
      </c>
      <c r="L1" s="58">
        <v>9</v>
      </c>
      <c r="M1" s="58">
        <v>10</v>
      </c>
      <c r="N1" s="58">
        <v>11</v>
      </c>
      <c r="O1" s="58">
        <v>12</v>
      </c>
      <c r="P1" s="58">
        <v>13</v>
      </c>
      <c r="Q1" s="58">
        <v>14</v>
      </c>
      <c r="R1" s="58">
        <v>15</v>
      </c>
      <c r="S1" s="58">
        <v>16</v>
      </c>
      <c r="T1" s="58">
        <v>17</v>
      </c>
      <c r="U1" s="58">
        <v>18</v>
      </c>
      <c r="V1" s="58">
        <v>19</v>
      </c>
      <c r="W1" s="58">
        <v>20</v>
      </c>
      <c r="X1" s="58">
        <v>21</v>
      </c>
      <c r="Y1" s="58">
        <v>22</v>
      </c>
      <c r="Z1" s="58">
        <v>23</v>
      </c>
      <c r="AA1" s="58">
        <v>24</v>
      </c>
      <c r="AB1" s="58">
        <v>25</v>
      </c>
      <c r="AC1" s="58">
        <v>26</v>
      </c>
      <c r="AD1" s="57"/>
      <c r="AE1" s="57"/>
      <c r="AF1" s="92"/>
    </row>
    <row r="2" spans="1:32" ht="19.95" customHeight="1" x14ac:dyDescent="0.35">
      <c r="A2" s="79"/>
      <c r="B2" s="122" t="s">
        <v>71</v>
      </c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  <c r="T2" s="122"/>
      <c r="U2" s="122"/>
      <c r="V2" s="122"/>
      <c r="W2" s="122"/>
      <c r="X2" s="122"/>
      <c r="Y2" s="122"/>
      <c r="Z2" s="122"/>
      <c r="AA2" s="122"/>
      <c r="AB2" s="122"/>
      <c r="AC2" s="122"/>
      <c r="AD2" s="122"/>
      <c r="AE2" s="122"/>
      <c r="AF2" s="92"/>
    </row>
    <row r="3" spans="1:32" ht="19.95" customHeight="1" x14ac:dyDescent="0.35">
      <c r="A3" s="79"/>
      <c r="B3" s="122" t="s">
        <v>0</v>
      </c>
      <c r="C3" s="122"/>
      <c r="D3" s="123" t="s">
        <v>1</v>
      </c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  <c r="Q3" s="123"/>
      <c r="R3" s="123"/>
      <c r="S3" s="123"/>
      <c r="T3" s="123"/>
      <c r="U3" s="123"/>
      <c r="V3" s="123"/>
      <c r="W3" s="123"/>
      <c r="X3" s="123"/>
      <c r="Y3" s="123"/>
      <c r="Z3" s="123"/>
      <c r="AA3" s="123"/>
      <c r="AB3" s="123"/>
      <c r="AC3" s="123"/>
      <c r="AD3" s="122" t="s">
        <v>2</v>
      </c>
      <c r="AE3" s="95"/>
      <c r="AF3" s="92"/>
    </row>
    <row r="4" spans="1:32" ht="32.4" x14ac:dyDescent="0.35">
      <c r="A4" s="79"/>
      <c r="B4" s="122"/>
      <c r="C4" s="122"/>
      <c r="D4" s="127" t="s">
        <v>4</v>
      </c>
      <c r="E4" s="127"/>
      <c r="F4" s="127"/>
      <c r="G4" s="127"/>
      <c r="H4" s="127"/>
      <c r="I4" s="128"/>
      <c r="J4" s="129"/>
      <c r="K4" s="129"/>
      <c r="L4" s="129" t="s">
        <v>68</v>
      </c>
      <c r="M4" s="129"/>
      <c r="N4" s="129"/>
      <c r="O4" s="129"/>
      <c r="P4" s="130"/>
      <c r="Q4" s="131" t="s">
        <v>6</v>
      </c>
      <c r="R4" s="131"/>
      <c r="S4" s="131"/>
      <c r="T4" s="59" t="s">
        <v>62</v>
      </c>
      <c r="U4" s="132" t="s">
        <v>8</v>
      </c>
      <c r="V4" s="132"/>
      <c r="W4" s="133" t="s">
        <v>54</v>
      </c>
      <c r="X4" s="133"/>
      <c r="Y4" s="133"/>
      <c r="Z4" s="133"/>
      <c r="AA4" s="133"/>
      <c r="AB4" s="133"/>
      <c r="AC4" s="133"/>
      <c r="AD4" s="122"/>
      <c r="AE4" s="171" t="s">
        <v>3</v>
      </c>
      <c r="AF4" s="92"/>
    </row>
    <row r="5" spans="1:32" ht="19.95" customHeight="1" x14ac:dyDescent="0.35">
      <c r="A5" s="79"/>
      <c r="B5" s="122"/>
      <c r="C5" s="122"/>
      <c r="D5" s="60" t="s">
        <v>10</v>
      </c>
      <c r="E5" s="60" t="s">
        <v>11</v>
      </c>
      <c r="F5" s="60" t="s">
        <v>55</v>
      </c>
      <c r="G5" s="60" t="s">
        <v>36</v>
      </c>
      <c r="H5" s="60" t="s">
        <v>14</v>
      </c>
      <c r="I5" s="61" t="s">
        <v>15</v>
      </c>
      <c r="J5" s="61" t="s">
        <v>16</v>
      </c>
      <c r="K5" s="61" t="s">
        <v>17</v>
      </c>
      <c r="L5" s="61" t="s">
        <v>18</v>
      </c>
      <c r="M5" s="61" t="s">
        <v>19</v>
      </c>
      <c r="N5" s="61" t="s">
        <v>56</v>
      </c>
      <c r="O5" s="61" t="s">
        <v>57</v>
      </c>
      <c r="P5" s="61" t="s">
        <v>22</v>
      </c>
      <c r="Q5" s="62" t="s">
        <v>58</v>
      </c>
      <c r="R5" s="62" t="s">
        <v>24</v>
      </c>
      <c r="S5" s="62" t="s">
        <v>25</v>
      </c>
      <c r="T5" s="59" t="s">
        <v>26</v>
      </c>
      <c r="U5" s="63" t="s">
        <v>27</v>
      </c>
      <c r="V5" s="63" t="s">
        <v>59</v>
      </c>
      <c r="W5" s="64" t="s">
        <v>29</v>
      </c>
      <c r="X5" s="64" t="s">
        <v>30</v>
      </c>
      <c r="Y5" s="64" t="s">
        <v>31</v>
      </c>
      <c r="Z5" s="64" t="s">
        <v>32</v>
      </c>
      <c r="AA5" s="64" t="s">
        <v>33</v>
      </c>
      <c r="AB5" s="64" t="s">
        <v>34</v>
      </c>
      <c r="AC5" s="64" t="s">
        <v>35</v>
      </c>
      <c r="AD5" s="122"/>
      <c r="AE5" s="171"/>
      <c r="AF5" s="92"/>
    </row>
    <row r="6" spans="1:32" ht="19.95" customHeight="1" x14ac:dyDescent="0.3">
      <c r="A6" s="58">
        <v>1</v>
      </c>
      <c r="B6" s="135" t="s">
        <v>4</v>
      </c>
      <c r="C6" s="60" t="s">
        <v>10</v>
      </c>
      <c r="D6" s="15">
        <v>0</v>
      </c>
      <c r="E6" s="16">
        <v>0</v>
      </c>
      <c r="F6" s="16"/>
      <c r="G6" s="16">
        <v>5.9901041950698497</v>
      </c>
      <c r="H6" s="16"/>
      <c r="I6" s="17"/>
      <c r="J6" s="17"/>
      <c r="K6" s="17"/>
      <c r="L6" s="17"/>
      <c r="M6" s="17"/>
      <c r="N6" s="17"/>
      <c r="O6" s="17">
        <v>-1050.65505616716</v>
      </c>
      <c r="P6" s="17"/>
      <c r="Q6" s="17">
        <v>19.6300078980507</v>
      </c>
      <c r="R6" s="17"/>
      <c r="S6" s="17"/>
      <c r="T6" s="17">
        <v>91.712937320210102</v>
      </c>
      <c r="U6" s="17">
        <v>0</v>
      </c>
      <c r="V6" s="17">
        <v>1.4341024589944</v>
      </c>
      <c r="W6" s="17"/>
      <c r="X6" s="17"/>
      <c r="Y6" s="17"/>
      <c r="Z6" s="17"/>
      <c r="AA6" s="17">
        <v>34.339305869669197</v>
      </c>
      <c r="AB6" s="17"/>
      <c r="AC6" s="17"/>
      <c r="AD6" s="45">
        <f t="shared" ref="AD6:AD31" si="0">SUM(D6:AC6)</f>
        <v>-897.54859842516578</v>
      </c>
      <c r="AE6" s="46">
        <f t="shared" ref="AE6:AE31" si="1">AD6/$AD$32*100</f>
        <v>56.633050362425273</v>
      </c>
      <c r="AF6" s="92"/>
    </row>
    <row r="7" spans="1:32" ht="19.95" customHeight="1" x14ac:dyDescent="0.3">
      <c r="A7" s="58">
        <v>2</v>
      </c>
      <c r="B7" s="135"/>
      <c r="C7" s="60" t="s">
        <v>11</v>
      </c>
      <c r="D7" s="16"/>
      <c r="E7" s="15">
        <v>0</v>
      </c>
      <c r="F7" s="16"/>
      <c r="G7" s="16"/>
      <c r="H7" s="16"/>
      <c r="I7" s="17"/>
      <c r="J7" s="17"/>
      <c r="K7" s="17"/>
      <c r="L7" s="17"/>
      <c r="M7" s="17"/>
      <c r="N7" s="17"/>
      <c r="O7" s="17">
        <v>-1.6055078019404101</v>
      </c>
      <c r="P7" s="17"/>
      <c r="Q7" s="17"/>
      <c r="R7" s="17"/>
      <c r="S7" s="17"/>
      <c r="T7" s="17"/>
      <c r="U7" s="17">
        <v>0</v>
      </c>
      <c r="V7" s="17"/>
      <c r="W7" s="17"/>
      <c r="X7" s="17"/>
      <c r="Y7" s="17"/>
      <c r="Z7" s="17"/>
      <c r="AA7" s="17"/>
      <c r="AB7" s="17"/>
      <c r="AC7" s="17"/>
      <c r="AD7" s="45">
        <f t="shared" si="0"/>
        <v>-1.6055078019404101</v>
      </c>
      <c r="AE7" s="46">
        <f t="shared" si="1"/>
        <v>0.1013034885955971</v>
      </c>
      <c r="AF7" s="92"/>
    </row>
    <row r="8" spans="1:32" ht="19.95" customHeight="1" x14ac:dyDescent="0.3">
      <c r="A8" s="58">
        <v>3</v>
      </c>
      <c r="B8" s="135"/>
      <c r="C8" s="60" t="s">
        <v>55</v>
      </c>
      <c r="D8" s="16"/>
      <c r="E8" s="16"/>
      <c r="F8" s="15"/>
      <c r="G8" s="16"/>
      <c r="H8" s="16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45">
        <f t="shared" si="0"/>
        <v>0</v>
      </c>
      <c r="AE8" s="46">
        <f t="shared" si="1"/>
        <v>0</v>
      </c>
      <c r="AF8" s="92"/>
    </row>
    <row r="9" spans="1:32" ht="19.95" customHeight="1" x14ac:dyDescent="0.3">
      <c r="A9" s="58">
        <v>4</v>
      </c>
      <c r="B9" s="135"/>
      <c r="C9" s="60" t="s">
        <v>36</v>
      </c>
      <c r="D9" s="16"/>
      <c r="E9" s="16"/>
      <c r="F9" s="16"/>
      <c r="G9" s="15">
        <v>0</v>
      </c>
      <c r="H9" s="16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45">
        <f t="shared" si="0"/>
        <v>0</v>
      </c>
      <c r="AE9" s="46">
        <f t="shared" si="1"/>
        <v>0</v>
      </c>
      <c r="AF9" s="92"/>
    </row>
    <row r="10" spans="1:32" ht="19.95" customHeight="1" x14ac:dyDescent="0.3">
      <c r="A10" s="58">
        <v>5</v>
      </c>
      <c r="B10" s="135"/>
      <c r="C10" s="60" t="s">
        <v>14</v>
      </c>
      <c r="D10" s="16"/>
      <c r="E10" s="16"/>
      <c r="F10" s="16"/>
      <c r="G10" s="16"/>
      <c r="H10" s="15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45">
        <f t="shared" si="0"/>
        <v>0</v>
      </c>
      <c r="AE10" s="46">
        <f t="shared" si="1"/>
        <v>0</v>
      </c>
      <c r="AF10" s="92"/>
    </row>
    <row r="11" spans="1:32" ht="19.95" customHeight="1" x14ac:dyDescent="0.3">
      <c r="A11" s="58">
        <v>6</v>
      </c>
      <c r="B11" s="136" t="s">
        <v>5</v>
      </c>
      <c r="C11" s="61" t="s">
        <v>15</v>
      </c>
      <c r="D11" s="17"/>
      <c r="E11" s="17"/>
      <c r="F11" s="17"/>
      <c r="G11" s="17"/>
      <c r="H11" s="17"/>
      <c r="I11" s="76">
        <v>0</v>
      </c>
      <c r="J11" s="44">
        <v>0</v>
      </c>
      <c r="K11" s="44"/>
      <c r="L11" s="44"/>
      <c r="M11" s="44"/>
      <c r="N11" s="44"/>
      <c r="O11" s="44">
        <v>-598.13510847871601</v>
      </c>
      <c r="P11" s="44"/>
      <c r="Q11" s="17">
        <v>8.6626171061979507E-2</v>
      </c>
      <c r="R11" s="17"/>
      <c r="S11" s="17"/>
      <c r="T11" s="17">
        <v>0.14009176171254201</v>
      </c>
      <c r="U11" s="17">
        <v>0</v>
      </c>
      <c r="V11" s="17">
        <v>1.4480592290021001E-2</v>
      </c>
      <c r="W11" s="17"/>
      <c r="X11" s="17"/>
      <c r="Y11" s="17"/>
      <c r="Z11" s="17"/>
      <c r="AA11" s="17"/>
      <c r="AB11" s="17"/>
      <c r="AC11" s="17"/>
      <c r="AD11" s="45">
        <f t="shared" si="0"/>
        <v>-597.89390995365136</v>
      </c>
      <c r="AE11" s="46">
        <f t="shared" si="1"/>
        <v>37.725596110566109</v>
      </c>
      <c r="AF11" s="92"/>
    </row>
    <row r="12" spans="1:32" ht="19.95" customHeight="1" x14ac:dyDescent="0.3">
      <c r="A12" s="58">
        <v>7</v>
      </c>
      <c r="B12" s="137"/>
      <c r="C12" s="61" t="s">
        <v>16</v>
      </c>
      <c r="D12" s="17"/>
      <c r="E12" s="17"/>
      <c r="F12" s="17"/>
      <c r="G12" s="17"/>
      <c r="H12" s="17"/>
      <c r="I12" s="44"/>
      <c r="J12" s="76">
        <v>0</v>
      </c>
      <c r="K12" s="44"/>
      <c r="L12" s="44"/>
      <c r="M12" s="44"/>
      <c r="N12" s="44"/>
      <c r="O12" s="44">
        <v>-4.03212239004566</v>
      </c>
      <c r="P12" s="44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45">
        <f t="shared" si="0"/>
        <v>-4.03212239004566</v>
      </c>
      <c r="AE12" s="46">
        <f t="shared" si="1"/>
        <v>0.25441674220602939</v>
      </c>
      <c r="AF12" s="92"/>
    </row>
    <row r="13" spans="1:32" ht="19.95" customHeight="1" x14ac:dyDescent="0.3">
      <c r="A13" s="58">
        <v>8</v>
      </c>
      <c r="B13" s="137"/>
      <c r="C13" s="61" t="s">
        <v>17</v>
      </c>
      <c r="D13" s="17"/>
      <c r="E13" s="17"/>
      <c r="F13" s="17"/>
      <c r="G13" s="17"/>
      <c r="H13" s="17"/>
      <c r="I13" s="44"/>
      <c r="J13" s="44"/>
      <c r="K13" s="76"/>
      <c r="L13" s="44"/>
      <c r="M13" s="44"/>
      <c r="N13" s="44"/>
      <c r="O13" s="44"/>
      <c r="P13" s="44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45">
        <f t="shared" si="0"/>
        <v>0</v>
      </c>
      <c r="AE13" s="46">
        <f t="shared" si="1"/>
        <v>0</v>
      </c>
      <c r="AF13" s="92"/>
    </row>
    <row r="14" spans="1:32" ht="19.95" customHeight="1" x14ac:dyDescent="0.3">
      <c r="A14" s="58">
        <v>9</v>
      </c>
      <c r="B14" s="137"/>
      <c r="C14" s="61" t="s">
        <v>18</v>
      </c>
      <c r="D14" s="17"/>
      <c r="E14" s="17"/>
      <c r="F14" s="17"/>
      <c r="G14" s="17"/>
      <c r="H14" s="17"/>
      <c r="I14" s="44"/>
      <c r="J14" s="44"/>
      <c r="K14" s="44"/>
      <c r="L14" s="77">
        <v>0</v>
      </c>
      <c r="M14" s="78">
        <v>0</v>
      </c>
      <c r="N14" s="78"/>
      <c r="O14" s="78">
        <v>-250.393414709182</v>
      </c>
      <c r="P14" s="78"/>
      <c r="Q14" s="17">
        <v>1.5183758693259499E-4</v>
      </c>
      <c r="R14" s="17"/>
      <c r="S14" s="17"/>
      <c r="T14" s="17"/>
      <c r="U14" s="17">
        <v>0</v>
      </c>
      <c r="V14" s="17"/>
      <c r="W14" s="17"/>
      <c r="X14" s="17"/>
      <c r="Y14" s="17"/>
      <c r="Z14" s="17"/>
      <c r="AA14" s="17"/>
      <c r="AB14" s="17"/>
      <c r="AC14" s="17"/>
      <c r="AD14" s="45">
        <f t="shared" si="0"/>
        <v>-250.39326287159506</v>
      </c>
      <c r="AE14" s="46">
        <f t="shared" si="1"/>
        <v>15.799182675456377</v>
      </c>
      <c r="AF14" s="92"/>
    </row>
    <row r="15" spans="1:32" ht="19.95" customHeight="1" x14ac:dyDescent="0.3">
      <c r="A15" s="58">
        <v>10</v>
      </c>
      <c r="B15" s="137"/>
      <c r="C15" s="61" t="s">
        <v>19</v>
      </c>
      <c r="D15" s="17"/>
      <c r="E15" s="17"/>
      <c r="F15" s="17"/>
      <c r="G15" s="17"/>
      <c r="H15" s="17"/>
      <c r="I15" s="44"/>
      <c r="J15" s="44"/>
      <c r="K15" s="44"/>
      <c r="L15" s="78"/>
      <c r="M15" s="77">
        <v>0</v>
      </c>
      <c r="N15" s="78"/>
      <c r="O15" s="78">
        <v>-6.8834040466009402E-4</v>
      </c>
      <c r="P15" s="78"/>
      <c r="Q15" s="17"/>
      <c r="R15" s="17"/>
      <c r="S15" s="17"/>
      <c r="T15" s="17"/>
      <c r="U15" s="17">
        <v>0</v>
      </c>
      <c r="V15" s="17"/>
      <c r="W15" s="17"/>
      <c r="X15" s="17"/>
      <c r="Y15" s="17"/>
      <c r="Z15" s="17"/>
      <c r="AA15" s="17"/>
      <c r="AB15" s="17"/>
      <c r="AC15" s="17"/>
      <c r="AD15" s="45">
        <f t="shared" si="0"/>
        <v>-6.8834040466009402E-4</v>
      </c>
      <c r="AE15" s="46">
        <f t="shared" si="1"/>
        <v>4.3432541560430656E-5</v>
      </c>
      <c r="AF15" s="92"/>
    </row>
    <row r="16" spans="1:32" ht="19.95" customHeight="1" x14ac:dyDescent="0.3">
      <c r="A16" s="58">
        <v>11</v>
      </c>
      <c r="B16" s="137"/>
      <c r="C16" s="61" t="s">
        <v>56</v>
      </c>
      <c r="D16" s="17"/>
      <c r="E16" s="17"/>
      <c r="F16" s="17"/>
      <c r="G16" s="17"/>
      <c r="H16" s="17"/>
      <c r="I16" s="44"/>
      <c r="J16" s="44"/>
      <c r="K16" s="44"/>
      <c r="L16" s="78"/>
      <c r="M16" s="78"/>
      <c r="N16" s="77"/>
      <c r="O16" s="78"/>
      <c r="P16" s="78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45">
        <f t="shared" si="0"/>
        <v>0</v>
      </c>
      <c r="AE16" s="46">
        <f t="shared" si="1"/>
        <v>0</v>
      </c>
      <c r="AF16" s="92"/>
    </row>
    <row r="17" spans="1:32" ht="19.95" customHeight="1" x14ac:dyDescent="0.3">
      <c r="A17" s="58">
        <v>12</v>
      </c>
      <c r="B17" s="137"/>
      <c r="C17" s="61" t="s">
        <v>57</v>
      </c>
      <c r="D17" s="17"/>
      <c r="E17" s="17"/>
      <c r="F17" s="17">
        <v>96.412295033122007</v>
      </c>
      <c r="G17" s="17">
        <v>1.4831198652403501</v>
      </c>
      <c r="H17" s="17"/>
      <c r="I17" s="44"/>
      <c r="J17" s="44"/>
      <c r="K17" s="44">
        <v>17.973545888658599</v>
      </c>
      <c r="L17" s="78"/>
      <c r="M17" s="78"/>
      <c r="N17" s="78">
        <v>8.84675827124018</v>
      </c>
      <c r="O17" s="77">
        <v>0</v>
      </c>
      <c r="P17" s="78"/>
      <c r="Q17" s="17">
        <v>34.402971680178098</v>
      </c>
      <c r="R17" s="17"/>
      <c r="S17" s="17"/>
      <c r="T17" s="17">
        <v>28.788567601986099</v>
      </c>
      <c r="U17" s="17">
        <v>0</v>
      </c>
      <c r="V17" s="17"/>
      <c r="W17" s="17"/>
      <c r="X17" s="17"/>
      <c r="Y17" s="17"/>
      <c r="Z17" s="17"/>
      <c r="AA17" s="17">
        <v>2.2847378500097899</v>
      </c>
      <c r="AB17" s="17"/>
      <c r="AC17" s="17"/>
      <c r="AD17" s="45">
        <f t="shared" si="0"/>
        <v>190.19199619043511</v>
      </c>
      <c r="AE17" s="46">
        <f t="shared" si="1"/>
        <v>-12.00063474856082</v>
      </c>
      <c r="AF17" s="92"/>
    </row>
    <row r="18" spans="1:32" ht="19.95" customHeight="1" x14ac:dyDescent="0.3">
      <c r="A18" s="58">
        <v>13</v>
      </c>
      <c r="B18" s="138"/>
      <c r="C18" s="61" t="s">
        <v>22</v>
      </c>
      <c r="D18" s="17"/>
      <c r="E18" s="17"/>
      <c r="F18" s="17"/>
      <c r="G18" s="17"/>
      <c r="H18" s="17"/>
      <c r="I18" s="44"/>
      <c r="J18" s="44"/>
      <c r="K18" s="44"/>
      <c r="L18" s="78"/>
      <c r="M18" s="78"/>
      <c r="N18" s="78"/>
      <c r="O18" s="78"/>
      <c r="P18" s="7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45">
        <f t="shared" si="0"/>
        <v>0</v>
      </c>
      <c r="AE18" s="46">
        <f t="shared" si="1"/>
        <v>0</v>
      </c>
      <c r="AF18" s="92"/>
    </row>
    <row r="19" spans="1:32" ht="19.95" customHeight="1" x14ac:dyDescent="0.3">
      <c r="A19" s="58">
        <v>14</v>
      </c>
      <c r="B19" s="139" t="s">
        <v>37</v>
      </c>
      <c r="C19" s="62" t="s">
        <v>58</v>
      </c>
      <c r="D19" s="17"/>
      <c r="E19" s="17"/>
      <c r="F19" s="17"/>
      <c r="G19" s="17"/>
      <c r="H19" s="17"/>
      <c r="I19" s="17"/>
      <c r="J19" s="17"/>
      <c r="K19" s="17">
        <v>-4.3167046120149398E-4</v>
      </c>
      <c r="L19" s="17"/>
      <c r="M19" s="17"/>
      <c r="N19" s="17"/>
      <c r="O19" s="17">
        <v>-10.42320600959</v>
      </c>
      <c r="P19" s="17"/>
      <c r="Q19" s="26">
        <v>0</v>
      </c>
      <c r="R19" s="27"/>
      <c r="S19" s="2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45">
        <f t="shared" si="0"/>
        <v>-10.423637680051202</v>
      </c>
      <c r="AE19" s="46">
        <f t="shared" si="1"/>
        <v>0.65770521922689207</v>
      </c>
      <c r="AF19" s="92"/>
    </row>
    <row r="20" spans="1:32" ht="19.95" customHeight="1" x14ac:dyDescent="0.3">
      <c r="A20" s="58">
        <v>15</v>
      </c>
      <c r="B20" s="139"/>
      <c r="C20" s="62" t="s">
        <v>24</v>
      </c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27"/>
      <c r="R20" s="26"/>
      <c r="S20" s="2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45">
        <f t="shared" si="0"/>
        <v>0</v>
      </c>
      <c r="AE20" s="46">
        <f t="shared" si="1"/>
        <v>0</v>
      </c>
      <c r="AF20" s="92"/>
    </row>
    <row r="21" spans="1:32" ht="19.95" customHeight="1" x14ac:dyDescent="0.3">
      <c r="A21" s="58">
        <v>16</v>
      </c>
      <c r="B21" s="139"/>
      <c r="C21" s="62" t="s">
        <v>25</v>
      </c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27"/>
      <c r="R21" s="27"/>
      <c r="S21" s="26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45">
        <f t="shared" si="0"/>
        <v>0</v>
      </c>
      <c r="AE21" s="46">
        <f t="shared" si="1"/>
        <v>0</v>
      </c>
      <c r="AF21" s="92"/>
    </row>
    <row r="22" spans="1:32" ht="19.95" customHeight="1" x14ac:dyDescent="0.3">
      <c r="A22" s="58">
        <v>17</v>
      </c>
      <c r="B22" s="83" t="s">
        <v>62</v>
      </c>
      <c r="C22" s="59" t="s">
        <v>26</v>
      </c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30">
        <v>0</v>
      </c>
      <c r="U22" s="17"/>
      <c r="V22" s="17"/>
      <c r="W22" s="17"/>
      <c r="X22" s="17"/>
      <c r="Y22" s="17"/>
      <c r="Z22" s="17"/>
      <c r="AA22" s="17"/>
      <c r="AB22" s="17"/>
      <c r="AC22" s="17"/>
      <c r="AD22" s="45">
        <f t="shared" si="0"/>
        <v>0</v>
      </c>
      <c r="AE22" s="46">
        <f t="shared" si="1"/>
        <v>0</v>
      </c>
      <c r="AF22" s="92"/>
    </row>
    <row r="23" spans="1:32" ht="19.95" customHeight="1" x14ac:dyDescent="0.3">
      <c r="A23" s="58">
        <v>18</v>
      </c>
      <c r="B23" s="140" t="s">
        <v>38</v>
      </c>
      <c r="C23" s="63" t="s">
        <v>27</v>
      </c>
      <c r="D23" s="17">
        <v>0</v>
      </c>
      <c r="E23" s="17">
        <v>0</v>
      </c>
      <c r="F23" s="17"/>
      <c r="G23" s="17"/>
      <c r="H23" s="17"/>
      <c r="I23" s="17">
        <v>0</v>
      </c>
      <c r="J23" s="17">
        <v>0</v>
      </c>
      <c r="K23" s="17"/>
      <c r="L23" s="17">
        <v>0</v>
      </c>
      <c r="M23" s="17"/>
      <c r="N23" s="17"/>
      <c r="O23" s="17">
        <v>0</v>
      </c>
      <c r="P23" s="17"/>
      <c r="Q23" s="17"/>
      <c r="R23" s="17"/>
      <c r="S23" s="17"/>
      <c r="T23" s="17"/>
      <c r="U23" s="31">
        <v>0</v>
      </c>
      <c r="V23" s="32">
        <v>0</v>
      </c>
      <c r="W23" s="17"/>
      <c r="X23" s="17"/>
      <c r="Y23" s="17"/>
      <c r="Z23" s="17"/>
      <c r="AA23" s="17">
        <v>0</v>
      </c>
      <c r="AB23" s="17"/>
      <c r="AC23" s="17"/>
      <c r="AD23" s="45">
        <f t="shared" si="0"/>
        <v>0</v>
      </c>
      <c r="AE23" s="46">
        <f t="shared" si="1"/>
        <v>0</v>
      </c>
      <c r="AF23" s="92"/>
    </row>
    <row r="24" spans="1:32" ht="19.95" customHeight="1" x14ac:dyDescent="0.3">
      <c r="A24" s="58">
        <v>19</v>
      </c>
      <c r="B24" s="140"/>
      <c r="C24" s="63" t="s">
        <v>59</v>
      </c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32"/>
      <c r="V24" s="31">
        <v>0</v>
      </c>
      <c r="W24" s="17"/>
      <c r="X24" s="17"/>
      <c r="Y24" s="17"/>
      <c r="Z24" s="17"/>
      <c r="AA24" s="17"/>
      <c r="AB24" s="17"/>
      <c r="AC24" s="17"/>
      <c r="AD24" s="45">
        <f t="shared" si="0"/>
        <v>0</v>
      </c>
      <c r="AE24" s="46">
        <f t="shared" si="1"/>
        <v>0</v>
      </c>
      <c r="AF24" s="92"/>
    </row>
    <row r="25" spans="1:32" ht="19.95" customHeight="1" x14ac:dyDescent="0.3">
      <c r="A25" s="58">
        <v>20</v>
      </c>
      <c r="B25" s="141" t="s">
        <v>54</v>
      </c>
      <c r="C25" s="66" t="s">
        <v>29</v>
      </c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33"/>
      <c r="X25" s="34"/>
      <c r="Y25" s="34"/>
      <c r="Z25" s="34"/>
      <c r="AA25" s="34"/>
      <c r="AB25" s="34"/>
      <c r="AC25" s="34"/>
      <c r="AD25" s="45">
        <f t="shared" si="0"/>
        <v>0</v>
      </c>
      <c r="AE25" s="46">
        <f t="shared" si="1"/>
        <v>0</v>
      </c>
      <c r="AF25" s="92"/>
    </row>
    <row r="26" spans="1:32" ht="19.95" customHeight="1" x14ac:dyDescent="0.3">
      <c r="A26" s="58">
        <v>21</v>
      </c>
      <c r="B26" s="141"/>
      <c r="C26" s="66" t="s">
        <v>30</v>
      </c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34"/>
      <c r="X26" s="33"/>
      <c r="Y26" s="34"/>
      <c r="Z26" s="34"/>
      <c r="AA26" s="34"/>
      <c r="AB26" s="34"/>
      <c r="AC26" s="34"/>
      <c r="AD26" s="45">
        <f t="shared" si="0"/>
        <v>0</v>
      </c>
      <c r="AE26" s="46">
        <f t="shared" si="1"/>
        <v>0</v>
      </c>
      <c r="AF26" s="92"/>
    </row>
    <row r="27" spans="1:32" ht="19.95" customHeight="1" x14ac:dyDescent="0.3">
      <c r="A27" s="58">
        <v>22</v>
      </c>
      <c r="B27" s="141"/>
      <c r="C27" s="66" t="s">
        <v>31</v>
      </c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34"/>
      <c r="X27" s="34"/>
      <c r="Y27" s="33"/>
      <c r="Z27" s="34"/>
      <c r="AA27" s="34"/>
      <c r="AB27" s="34"/>
      <c r="AC27" s="34"/>
      <c r="AD27" s="45">
        <f t="shared" si="0"/>
        <v>0</v>
      </c>
      <c r="AE27" s="46">
        <f t="shared" si="1"/>
        <v>0</v>
      </c>
      <c r="AF27" s="92"/>
    </row>
    <row r="28" spans="1:32" ht="19.95" customHeight="1" x14ac:dyDescent="0.3">
      <c r="A28" s="58">
        <v>23</v>
      </c>
      <c r="B28" s="141"/>
      <c r="C28" s="66" t="s">
        <v>32</v>
      </c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34"/>
      <c r="X28" s="34"/>
      <c r="Y28" s="34"/>
      <c r="Z28" s="33"/>
      <c r="AA28" s="34"/>
      <c r="AB28" s="34"/>
      <c r="AC28" s="34"/>
      <c r="AD28" s="45">
        <f t="shared" si="0"/>
        <v>0</v>
      </c>
      <c r="AE28" s="46">
        <f t="shared" si="1"/>
        <v>0</v>
      </c>
      <c r="AF28" s="92"/>
    </row>
    <row r="29" spans="1:32" ht="19.95" customHeight="1" x14ac:dyDescent="0.3">
      <c r="A29" s="58">
        <v>24</v>
      </c>
      <c r="B29" s="141"/>
      <c r="C29" s="66" t="s">
        <v>33</v>
      </c>
      <c r="D29" s="17"/>
      <c r="E29" s="17"/>
      <c r="F29" s="17">
        <v>-2.5732600129738601</v>
      </c>
      <c r="G29" s="17"/>
      <c r="H29" s="17"/>
      <c r="I29" s="17"/>
      <c r="J29" s="17"/>
      <c r="K29" s="17"/>
      <c r="L29" s="17"/>
      <c r="M29" s="17"/>
      <c r="N29" s="17"/>
      <c r="O29" s="17">
        <v>-10.1173420492488</v>
      </c>
      <c r="P29" s="17"/>
      <c r="Q29" s="17">
        <v>-0.45313650897561197</v>
      </c>
      <c r="R29" s="17"/>
      <c r="S29" s="17"/>
      <c r="T29" s="17"/>
      <c r="U29" s="17"/>
      <c r="V29" s="17"/>
      <c r="W29" s="34"/>
      <c r="X29" s="34"/>
      <c r="Y29" s="34"/>
      <c r="Z29" s="34"/>
      <c r="AA29" s="33">
        <v>0</v>
      </c>
      <c r="AB29" s="34"/>
      <c r="AC29" s="34"/>
      <c r="AD29" s="45">
        <f t="shared" si="0"/>
        <v>-13.143738571198272</v>
      </c>
      <c r="AE29" s="46">
        <f t="shared" si="1"/>
        <v>0.82933671754297322</v>
      </c>
      <c r="AF29" s="92"/>
    </row>
    <row r="30" spans="1:32" ht="19.95" customHeight="1" x14ac:dyDescent="0.3">
      <c r="A30" s="58">
        <v>25</v>
      </c>
      <c r="B30" s="141"/>
      <c r="C30" s="66" t="s">
        <v>34</v>
      </c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34"/>
      <c r="X30" s="34"/>
      <c r="Y30" s="34"/>
      <c r="Z30" s="34"/>
      <c r="AA30" s="34"/>
      <c r="AB30" s="33"/>
      <c r="AC30" s="34"/>
      <c r="AD30" s="45">
        <f t="shared" si="0"/>
        <v>0</v>
      </c>
      <c r="AE30" s="46">
        <f t="shared" si="1"/>
        <v>0</v>
      </c>
      <c r="AF30" s="92"/>
    </row>
    <row r="31" spans="1:32" ht="19.95" customHeight="1" x14ac:dyDescent="0.3">
      <c r="A31" s="58">
        <v>26</v>
      </c>
      <c r="B31" s="141"/>
      <c r="C31" s="66" t="s">
        <v>35</v>
      </c>
      <c r="D31" s="17">
        <v>0</v>
      </c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>
        <v>0</v>
      </c>
      <c r="P31" s="17"/>
      <c r="Q31" s="17"/>
      <c r="R31" s="17"/>
      <c r="S31" s="17"/>
      <c r="T31" s="17"/>
      <c r="U31" s="17"/>
      <c r="V31" s="17"/>
      <c r="W31" s="34"/>
      <c r="X31" s="34"/>
      <c r="Y31" s="34"/>
      <c r="Z31" s="34"/>
      <c r="AA31" s="34"/>
      <c r="AB31" s="34"/>
      <c r="AC31" s="33"/>
      <c r="AD31" s="45">
        <f t="shared" si="0"/>
        <v>0</v>
      </c>
      <c r="AE31" s="46">
        <f t="shared" si="1"/>
        <v>0</v>
      </c>
      <c r="AF31" s="92"/>
    </row>
    <row r="32" spans="1:32" ht="19.95" customHeight="1" x14ac:dyDescent="0.35">
      <c r="A32" s="79"/>
      <c r="B32" s="142" t="s">
        <v>39</v>
      </c>
      <c r="C32" s="142"/>
      <c r="D32" s="47">
        <f t="shared" ref="D32:AD32" si="2">SUM(D6:D31)</f>
        <v>0</v>
      </c>
      <c r="E32" s="47">
        <f t="shared" si="2"/>
        <v>0</v>
      </c>
      <c r="F32" s="47">
        <f t="shared" si="2"/>
        <v>93.839035020148145</v>
      </c>
      <c r="G32" s="47">
        <f t="shared" si="2"/>
        <v>7.4732240603101996</v>
      </c>
      <c r="H32" s="47">
        <f t="shared" si="2"/>
        <v>0</v>
      </c>
      <c r="I32" s="47">
        <f>SUM(I6:I31)</f>
        <v>0</v>
      </c>
      <c r="J32" s="47">
        <f>SUM(J6:J31)</f>
        <v>0</v>
      </c>
      <c r="K32" s="47">
        <f>SUM(K6:K31)</f>
        <v>17.973114218197399</v>
      </c>
      <c r="L32" s="47">
        <f t="shared" si="2"/>
        <v>0</v>
      </c>
      <c r="M32" s="47">
        <f t="shared" si="2"/>
        <v>0</v>
      </c>
      <c r="N32" s="47">
        <f t="shared" si="2"/>
        <v>8.84675827124018</v>
      </c>
      <c r="O32" s="47">
        <f t="shared" si="2"/>
        <v>-1925.3624459462874</v>
      </c>
      <c r="P32" s="47">
        <f t="shared" si="2"/>
        <v>0</v>
      </c>
      <c r="Q32" s="47">
        <f t="shared" si="2"/>
        <v>53.6666210779021</v>
      </c>
      <c r="R32" s="47">
        <f t="shared" si="2"/>
        <v>0</v>
      </c>
      <c r="S32" s="47">
        <f t="shared" si="2"/>
        <v>0</v>
      </c>
      <c r="T32" s="47">
        <f t="shared" si="2"/>
        <v>120.64159668390874</v>
      </c>
      <c r="U32" s="47">
        <f t="shared" si="2"/>
        <v>0</v>
      </c>
      <c r="V32" s="47">
        <f t="shared" si="2"/>
        <v>1.4485830512844211</v>
      </c>
      <c r="W32" s="47">
        <f t="shared" si="2"/>
        <v>0</v>
      </c>
      <c r="X32" s="47">
        <f t="shared" si="2"/>
        <v>0</v>
      </c>
      <c r="Y32" s="47">
        <f t="shared" si="2"/>
        <v>0</v>
      </c>
      <c r="Z32" s="47">
        <f t="shared" si="2"/>
        <v>0</v>
      </c>
      <c r="AA32" s="47">
        <f t="shared" si="2"/>
        <v>36.624043719678987</v>
      </c>
      <c r="AB32" s="47">
        <f t="shared" si="2"/>
        <v>0</v>
      </c>
      <c r="AC32" s="47">
        <f t="shared" si="2"/>
        <v>0</v>
      </c>
      <c r="AD32" s="67">
        <f t="shared" si="2"/>
        <v>-1584.8494698436175</v>
      </c>
      <c r="AE32" s="48"/>
      <c r="AF32" s="92"/>
    </row>
    <row r="33" spans="1:32" ht="19.95" customHeight="1" x14ac:dyDescent="0.35">
      <c r="A33" s="79"/>
      <c r="B33" s="134" t="str">
        <f>AE4</f>
        <v>% do Bioma</v>
      </c>
      <c r="C33" s="134"/>
      <c r="D33" s="68">
        <f t="shared" ref="D33:AC33" si="3">D32/$AD$32*100</f>
        <v>0</v>
      </c>
      <c r="E33" s="68">
        <f t="shared" si="3"/>
        <v>0</v>
      </c>
      <c r="F33" s="68">
        <f t="shared" si="3"/>
        <v>-5.921006177918434</v>
      </c>
      <c r="G33" s="68">
        <f t="shared" si="3"/>
        <v>-0.47154156924743196</v>
      </c>
      <c r="H33" s="68">
        <f t="shared" si="3"/>
        <v>0</v>
      </c>
      <c r="I33" s="68">
        <f t="shared" si="3"/>
        <v>0</v>
      </c>
      <c r="J33" s="68">
        <f t="shared" si="3"/>
        <v>0</v>
      </c>
      <c r="K33" s="68">
        <f t="shared" si="3"/>
        <v>-1.1340581272977848</v>
      </c>
      <c r="L33" s="68">
        <f t="shared" si="3"/>
        <v>0</v>
      </c>
      <c r="M33" s="68">
        <f t="shared" si="3"/>
        <v>0</v>
      </c>
      <c r="N33" s="68">
        <f t="shared" si="3"/>
        <v>-0.55820810995463932</v>
      </c>
      <c r="O33" s="68">
        <f t="shared" si="3"/>
        <v>121.48550903930766</v>
      </c>
      <c r="P33" s="68">
        <f t="shared" si="3"/>
        <v>0</v>
      </c>
      <c r="Q33" s="68">
        <f t="shared" si="3"/>
        <v>-3.3862282884946526</v>
      </c>
      <c r="R33" s="68">
        <f t="shared" si="3"/>
        <v>0</v>
      </c>
      <c r="S33" s="68">
        <f t="shared" si="3"/>
        <v>0</v>
      </c>
      <c r="T33" s="68">
        <f t="shared" si="3"/>
        <v>-7.612180145778316</v>
      </c>
      <c r="U33" s="68">
        <f t="shared" si="3"/>
        <v>0</v>
      </c>
      <c r="V33" s="68">
        <f t="shared" si="3"/>
        <v>-9.1401933044616385E-2</v>
      </c>
      <c r="W33" s="68">
        <f t="shared" si="3"/>
        <v>0</v>
      </c>
      <c r="X33" s="68">
        <f t="shared" si="3"/>
        <v>0</v>
      </c>
      <c r="Y33" s="68">
        <f t="shared" si="3"/>
        <v>0</v>
      </c>
      <c r="Z33" s="68">
        <f t="shared" si="3"/>
        <v>0</v>
      </c>
      <c r="AA33" s="68">
        <f t="shared" si="3"/>
        <v>-2.3108846875717988</v>
      </c>
      <c r="AB33" s="68">
        <f t="shared" si="3"/>
        <v>0</v>
      </c>
      <c r="AC33" s="68">
        <f t="shared" si="3"/>
        <v>0</v>
      </c>
      <c r="AD33" s="69"/>
      <c r="AE33" s="69"/>
      <c r="AF33" s="92"/>
    </row>
    <row r="34" spans="1:32" x14ac:dyDescent="0.35">
      <c r="A34" s="79"/>
      <c r="B34" s="80"/>
      <c r="C34" s="79"/>
      <c r="D34" s="79"/>
      <c r="E34" s="79"/>
      <c r="F34" s="79"/>
      <c r="G34" s="79"/>
      <c r="H34" s="79"/>
      <c r="I34" s="79"/>
      <c r="J34" s="79"/>
      <c r="K34" s="79"/>
      <c r="L34" s="79"/>
      <c r="M34" s="79"/>
      <c r="N34" s="79"/>
      <c r="O34" s="79"/>
      <c r="P34" s="79"/>
      <c r="Q34" s="79"/>
      <c r="R34" s="79"/>
      <c r="S34" s="79"/>
      <c r="T34" s="79"/>
      <c r="U34" s="79"/>
      <c r="V34" s="79"/>
      <c r="W34" s="79"/>
      <c r="X34" s="79"/>
      <c r="Y34" s="79"/>
      <c r="Z34" s="79"/>
      <c r="AA34" s="79"/>
      <c r="AB34" s="79"/>
      <c r="AC34" s="79"/>
      <c r="AD34" s="79"/>
      <c r="AE34" s="79"/>
      <c r="AF34" s="92"/>
    </row>
    <row r="35" spans="1:32" x14ac:dyDescent="0.35">
      <c r="A35" s="79"/>
      <c r="B35" s="80"/>
      <c r="C35" s="79"/>
      <c r="D35" s="79"/>
      <c r="E35" s="79"/>
      <c r="F35" s="79"/>
      <c r="G35" s="79"/>
      <c r="H35" s="79"/>
      <c r="I35" s="79"/>
      <c r="J35" s="79"/>
      <c r="K35" s="79"/>
      <c r="L35" s="79"/>
      <c r="M35" s="79"/>
      <c r="N35" s="79"/>
      <c r="O35" s="79"/>
      <c r="P35" s="79"/>
      <c r="Q35" s="79"/>
      <c r="R35" s="79"/>
      <c r="S35" s="79"/>
      <c r="T35" s="79"/>
      <c r="U35" s="79"/>
      <c r="V35" s="79"/>
      <c r="W35" s="79"/>
      <c r="X35" s="79"/>
      <c r="Y35" s="79"/>
      <c r="Z35" s="79"/>
      <c r="AA35" s="79"/>
      <c r="AB35" s="79"/>
      <c r="AC35" s="79"/>
      <c r="AD35" s="79"/>
      <c r="AE35" s="79"/>
      <c r="AF35" s="92"/>
    </row>
    <row r="36" spans="1:32" x14ac:dyDescent="0.35">
      <c r="A36" s="79"/>
      <c r="B36" s="80"/>
      <c r="C36" s="79"/>
      <c r="D36" s="79"/>
      <c r="E36" s="79"/>
      <c r="F36" s="79"/>
      <c r="G36" s="79"/>
      <c r="H36" s="79"/>
      <c r="I36" s="79"/>
      <c r="J36" s="79"/>
      <c r="K36" s="79"/>
      <c r="L36" s="79"/>
      <c r="M36" s="79"/>
      <c r="N36" s="79"/>
      <c r="O36" s="79"/>
      <c r="P36" s="79"/>
      <c r="Q36" s="79"/>
      <c r="R36" s="79"/>
      <c r="S36" s="79"/>
      <c r="T36" s="79"/>
      <c r="U36" s="79"/>
      <c r="V36" s="79"/>
      <c r="W36" s="79"/>
      <c r="X36" s="79"/>
      <c r="Y36" s="79"/>
      <c r="Z36" s="79"/>
      <c r="AA36" s="79"/>
      <c r="AB36" s="79"/>
      <c r="AC36" s="79"/>
      <c r="AD36" s="79"/>
      <c r="AE36" s="79"/>
      <c r="AF36" s="92"/>
    </row>
    <row r="37" spans="1:32" x14ac:dyDescent="0.35">
      <c r="A37" s="79"/>
      <c r="B37" s="80"/>
      <c r="C37" s="79"/>
      <c r="D37" s="84"/>
      <c r="E37" s="84"/>
      <c r="F37" s="84"/>
      <c r="G37" s="84"/>
      <c r="H37" s="84"/>
      <c r="I37" s="84"/>
      <c r="J37" s="84"/>
      <c r="K37" s="84"/>
      <c r="L37" s="84"/>
      <c r="M37" s="84"/>
      <c r="N37" s="84"/>
      <c r="O37" s="84"/>
      <c r="P37" s="84"/>
      <c r="Q37" s="84"/>
      <c r="R37" s="84"/>
      <c r="S37" s="84"/>
      <c r="T37" s="84"/>
      <c r="U37" s="84"/>
      <c r="V37" s="84"/>
      <c r="W37" s="84"/>
      <c r="X37" s="84"/>
      <c r="Y37" s="84"/>
      <c r="Z37" s="84"/>
      <c r="AA37" s="84"/>
      <c r="AB37" s="84"/>
      <c r="AC37" s="84"/>
      <c r="AD37" s="79"/>
      <c r="AE37" s="79"/>
      <c r="AF37" s="92"/>
    </row>
    <row r="38" spans="1:32" x14ac:dyDescent="0.35">
      <c r="A38" s="79"/>
      <c r="B38" s="80"/>
      <c r="C38" s="79"/>
      <c r="D38" s="84"/>
      <c r="E38" s="84"/>
      <c r="F38" s="84"/>
      <c r="G38" s="84"/>
      <c r="H38" s="84"/>
      <c r="I38" s="84"/>
      <c r="J38" s="84"/>
      <c r="K38" s="84"/>
      <c r="L38" s="84"/>
      <c r="M38" s="84"/>
      <c r="N38" s="84"/>
      <c r="O38" s="84"/>
      <c r="P38" s="84"/>
      <c r="Q38" s="84"/>
      <c r="R38" s="84"/>
      <c r="S38" s="84"/>
      <c r="T38" s="84"/>
      <c r="U38" s="84"/>
      <c r="V38" s="84"/>
      <c r="W38" s="84"/>
      <c r="X38" s="84"/>
      <c r="Y38" s="84"/>
      <c r="Z38" s="84"/>
      <c r="AA38" s="84"/>
      <c r="AB38" s="84"/>
      <c r="AC38" s="84"/>
      <c r="AD38" s="79"/>
      <c r="AE38" s="79"/>
      <c r="AF38" s="92"/>
    </row>
    <row r="39" spans="1:32" x14ac:dyDescent="0.35">
      <c r="C39" s="93"/>
      <c r="D39" s="84"/>
      <c r="E39" s="84"/>
      <c r="F39" s="84"/>
      <c r="G39" s="84"/>
      <c r="H39" s="84"/>
      <c r="I39" s="84"/>
      <c r="J39" s="84"/>
      <c r="K39" s="84"/>
      <c r="L39" s="84"/>
      <c r="M39" s="84"/>
      <c r="N39" s="84"/>
      <c r="O39" s="84"/>
      <c r="P39" s="84"/>
      <c r="Q39" s="84"/>
      <c r="R39" s="84"/>
      <c r="S39" s="84"/>
      <c r="T39" s="84"/>
      <c r="U39" s="84"/>
      <c r="V39" s="84"/>
      <c r="W39" s="84"/>
      <c r="X39" s="84"/>
      <c r="Y39" s="84"/>
      <c r="Z39" s="84"/>
      <c r="AA39" s="84"/>
      <c r="AB39" s="84"/>
      <c r="AC39" s="84"/>
    </row>
    <row r="40" spans="1:32" x14ac:dyDescent="0.35">
      <c r="C40" s="93"/>
      <c r="D40" s="84"/>
      <c r="E40" s="84"/>
      <c r="F40" s="84"/>
      <c r="G40" s="84"/>
      <c r="H40" s="84"/>
      <c r="I40" s="84"/>
      <c r="J40" s="84"/>
      <c r="K40" s="84"/>
      <c r="L40" s="84"/>
      <c r="M40" s="84"/>
      <c r="N40" s="84"/>
      <c r="O40" s="84"/>
      <c r="P40" s="84"/>
      <c r="Q40" s="84"/>
      <c r="R40" s="84"/>
      <c r="S40" s="84"/>
      <c r="T40" s="84"/>
      <c r="U40" s="84"/>
      <c r="V40" s="84"/>
      <c r="W40" s="84"/>
      <c r="X40" s="84"/>
      <c r="Y40" s="84"/>
      <c r="Z40" s="84"/>
      <c r="AA40" s="84"/>
      <c r="AB40" s="84"/>
      <c r="AC40" s="84"/>
    </row>
    <row r="41" spans="1:32" x14ac:dyDescent="0.35">
      <c r="C41" s="93"/>
      <c r="D41" s="84"/>
      <c r="E41" s="84"/>
      <c r="F41" s="84"/>
      <c r="G41" s="84"/>
      <c r="H41" s="84"/>
      <c r="I41" s="84"/>
      <c r="J41" s="84"/>
      <c r="K41" s="84"/>
      <c r="L41" s="84"/>
      <c r="M41" s="84"/>
      <c r="N41" s="84"/>
      <c r="O41" s="84"/>
      <c r="P41" s="84"/>
      <c r="Q41" s="84"/>
      <c r="R41" s="84"/>
      <c r="S41" s="84"/>
      <c r="T41" s="84"/>
      <c r="U41" s="84"/>
      <c r="V41" s="84"/>
      <c r="W41" s="84"/>
      <c r="X41" s="84"/>
      <c r="Y41" s="84"/>
      <c r="Z41" s="84"/>
      <c r="AA41" s="84"/>
      <c r="AB41" s="84"/>
      <c r="AC41" s="84"/>
    </row>
    <row r="42" spans="1:32" x14ac:dyDescent="0.35">
      <c r="C42" s="79"/>
      <c r="D42" s="84"/>
      <c r="E42" s="84"/>
      <c r="F42" s="84"/>
      <c r="G42" s="84"/>
      <c r="H42" s="84"/>
      <c r="I42" s="84"/>
      <c r="J42" s="84"/>
      <c r="K42" s="84"/>
      <c r="L42" s="84"/>
      <c r="M42" s="84"/>
      <c r="N42" s="84"/>
      <c r="O42" s="84"/>
      <c r="P42" s="84"/>
      <c r="Q42" s="84"/>
      <c r="R42" s="84"/>
      <c r="S42" s="84"/>
      <c r="T42" s="84"/>
      <c r="U42" s="84"/>
      <c r="V42" s="84"/>
      <c r="W42" s="84"/>
      <c r="X42" s="84"/>
      <c r="Y42" s="84"/>
      <c r="Z42" s="84"/>
      <c r="AA42" s="84"/>
      <c r="AB42" s="84"/>
      <c r="AC42" s="84"/>
    </row>
    <row r="43" spans="1:32" x14ac:dyDescent="0.35">
      <c r="C43" s="79"/>
      <c r="D43" s="84"/>
      <c r="E43" s="84"/>
      <c r="F43" s="84"/>
      <c r="G43" s="84"/>
      <c r="H43" s="84"/>
      <c r="I43" s="84"/>
      <c r="J43" s="84"/>
      <c r="K43" s="84"/>
      <c r="L43" s="84"/>
      <c r="M43" s="84"/>
      <c r="N43" s="84"/>
      <c r="O43" s="84"/>
      <c r="P43" s="84"/>
      <c r="Q43" s="84"/>
      <c r="R43" s="84"/>
      <c r="S43" s="84"/>
      <c r="T43" s="84"/>
      <c r="U43" s="84"/>
      <c r="V43" s="84"/>
      <c r="W43" s="84"/>
      <c r="X43" s="84"/>
      <c r="Y43" s="84"/>
      <c r="Z43" s="84"/>
      <c r="AA43" s="84"/>
      <c r="AB43" s="84"/>
      <c r="AC43" s="84"/>
    </row>
    <row r="44" spans="1:32" x14ac:dyDescent="0.35">
      <c r="C44" s="93"/>
      <c r="D44" s="84"/>
      <c r="E44" s="84"/>
      <c r="F44" s="84"/>
      <c r="G44" s="84"/>
      <c r="H44" s="84"/>
      <c r="I44" s="84"/>
      <c r="J44" s="84"/>
      <c r="K44" s="84"/>
      <c r="L44" s="84"/>
      <c r="M44" s="84"/>
      <c r="N44" s="84"/>
      <c r="O44" s="84"/>
      <c r="P44" s="84"/>
      <c r="Q44" s="84"/>
      <c r="R44" s="84"/>
      <c r="S44" s="84"/>
      <c r="T44" s="84"/>
      <c r="U44" s="84"/>
      <c r="V44" s="84"/>
      <c r="W44" s="84"/>
      <c r="X44" s="84"/>
      <c r="Y44" s="84"/>
      <c r="Z44" s="84"/>
      <c r="AA44" s="84"/>
      <c r="AB44" s="84"/>
      <c r="AC44" s="84"/>
    </row>
    <row r="45" spans="1:32" x14ac:dyDescent="0.35">
      <c r="C45" s="93"/>
      <c r="D45" s="84"/>
      <c r="E45" s="84"/>
      <c r="F45" s="84"/>
      <c r="G45" s="84"/>
      <c r="H45" s="84"/>
      <c r="I45" s="84"/>
      <c r="J45" s="84"/>
      <c r="K45" s="84"/>
      <c r="L45" s="84"/>
      <c r="M45" s="84"/>
      <c r="N45" s="84"/>
      <c r="O45" s="84"/>
      <c r="P45" s="84"/>
      <c r="Q45" s="84"/>
      <c r="R45" s="84"/>
      <c r="S45" s="84"/>
      <c r="T45" s="84"/>
      <c r="U45" s="84"/>
      <c r="V45" s="84"/>
      <c r="W45" s="84"/>
      <c r="X45" s="84"/>
      <c r="Y45" s="84"/>
      <c r="Z45" s="84"/>
      <c r="AA45" s="84"/>
      <c r="AB45" s="84"/>
      <c r="AC45" s="84"/>
    </row>
    <row r="46" spans="1:32" x14ac:dyDescent="0.35">
      <c r="C46" s="93"/>
      <c r="D46" s="84"/>
      <c r="E46" s="84"/>
      <c r="F46" s="84"/>
      <c r="G46" s="84"/>
      <c r="H46" s="84"/>
      <c r="I46" s="84"/>
      <c r="J46" s="84"/>
      <c r="K46" s="84"/>
      <c r="L46" s="84"/>
      <c r="M46" s="84"/>
      <c r="N46" s="84"/>
      <c r="O46" s="84"/>
      <c r="P46" s="84"/>
      <c r="Q46" s="84"/>
      <c r="R46" s="84"/>
      <c r="S46" s="84"/>
      <c r="T46" s="84"/>
      <c r="U46" s="84"/>
      <c r="V46" s="84"/>
      <c r="W46" s="84"/>
      <c r="X46" s="84"/>
      <c r="Y46" s="84"/>
      <c r="Z46" s="84"/>
      <c r="AA46" s="84"/>
      <c r="AB46" s="84"/>
      <c r="AC46" s="84"/>
    </row>
    <row r="47" spans="1:32" x14ac:dyDescent="0.35">
      <c r="C47" s="79"/>
      <c r="D47" s="84"/>
      <c r="E47" s="84"/>
      <c r="F47" s="84"/>
      <c r="G47" s="84"/>
      <c r="H47" s="84"/>
      <c r="I47" s="84"/>
      <c r="J47" s="84"/>
      <c r="K47" s="84"/>
      <c r="L47" s="84"/>
      <c r="M47" s="84"/>
      <c r="N47" s="84"/>
      <c r="O47" s="84"/>
      <c r="P47" s="84"/>
      <c r="Q47" s="84"/>
      <c r="R47" s="84"/>
      <c r="S47" s="84"/>
      <c r="T47" s="84"/>
      <c r="U47" s="84"/>
      <c r="V47" s="84"/>
      <c r="W47" s="84"/>
      <c r="X47" s="84"/>
      <c r="Y47" s="84"/>
      <c r="Z47" s="84"/>
      <c r="AA47" s="84"/>
      <c r="AB47" s="84"/>
      <c r="AC47" s="84"/>
    </row>
    <row r="48" spans="1:32" x14ac:dyDescent="0.35">
      <c r="C48" s="79"/>
      <c r="D48" s="84"/>
      <c r="E48" s="84"/>
      <c r="F48" s="84"/>
      <c r="G48" s="84"/>
      <c r="H48" s="84"/>
      <c r="I48" s="84"/>
      <c r="J48" s="84"/>
      <c r="K48" s="84"/>
      <c r="L48" s="84"/>
      <c r="M48" s="84"/>
      <c r="N48" s="84"/>
      <c r="O48" s="84"/>
      <c r="P48" s="84"/>
      <c r="Q48" s="84"/>
      <c r="R48" s="84"/>
      <c r="S48" s="84"/>
      <c r="T48" s="84"/>
      <c r="U48" s="84"/>
      <c r="V48" s="84"/>
      <c r="W48" s="84"/>
      <c r="X48" s="84"/>
      <c r="Y48" s="84"/>
      <c r="Z48" s="84"/>
      <c r="AA48" s="84"/>
      <c r="AB48" s="84"/>
      <c r="AC48" s="84"/>
    </row>
    <row r="49" spans="3:29" x14ac:dyDescent="0.35">
      <c r="C49" s="93"/>
      <c r="D49" s="84"/>
      <c r="E49" s="84"/>
      <c r="F49" s="84"/>
      <c r="G49" s="84"/>
      <c r="H49" s="84"/>
      <c r="I49" s="84"/>
      <c r="J49" s="84"/>
      <c r="K49" s="84"/>
      <c r="L49" s="84"/>
      <c r="M49" s="84"/>
      <c r="N49" s="84"/>
      <c r="O49" s="84"/>
      <c r="P49" s="84"/>
      <c r="Q49" s="84"/>
      <c r="R49" s="84"/>
      <c r="S49" s="84"/>
      <c r="T49" s="84"/>
      <c r="U49" s="84"/>
      <c r="V49" s="84"/>
      <c r="W49" s="84"/>
      <c r="X49" s="84"/>
      <c r="Y49" s="84"/>
      <c r="Z49" s="84"/>
      <c r="AA49" s="84"/>
      <c r="AB49" s="84"/>
      <c r="AC49" s="84"/>
    </row>
    <row r="50" spans="3:29" x14ac:dyDescent="0.35">
      <c r="C50" s="93"/>
      <c r="D50" s="84"/>
      <c r="E50" s="84"/>
      <c r="F50" s="84"/>
      <c r="G50" s="84"/>
      <c r="H50" s="84"/>
      <c r="I50" s="84"/>
      <c r="J50" s="84"/>
      <c r="K50" s="84"/>
      <c r="L50" s="84"/>
      <c r="M50" s="84"/>
      <c r="N50" s="84"/>
      <c r="O50" s="84"/>
      <c r="P50" s="84"/>
      <c r="Q50" s="84"/>
      <c r="R50" s="84"/>
      <c r="S50" s="84"/>
      <c r="T50" s="84"/>
      <c r="U50" s="84"/>
      <c r="V50" s="84"/>
      <c r="W50" s="84"/>
      <c r="X50" s="84"/>
      <c r="Y50" s="84"/>
      <c r="Z50" s="84"/>
      <c r="AA50" s="84"/>
      <c r="AB50" s="84"/>
      <c r="AC50" s="84"/>
    </row>
    <row r="51" spans="3:29" x14ac:dyDescent="0.35">
      <c r="C51" s="93"/>
      <c r="D51" s="84"/>
      <c r="E51" s="84"/>
      <c r="F51" s="84"/>
      <c r="G51" s="84"/>
      <c r="H51" s="84"/>
      <c r="I51" s="84"/>
      <c r="J51" s="84"/>
      <c r="K51" s="84"/>
      <c r="L51" s="84"/>
      <c r="M51" s="84"/>
      <c r="N51" s="84"/>
      <c r="O51" s="84"/>
      <c r="P51" s="84"/>
      <c r="Q51" s="84"/>
      <c r="R51" s="84"/>
      <c r="S51" s="84"/>
      <c r="T51" s="84"/>
      <c r="U51" s="84"/>
      <c r="V51" s="84"/>
      <c r="W51" s="84"/>
      <c r="X51" s="84"/>
      <c r="Y51" s="84"/>
      <c r="Z51" s="84"/>
      <c r="AA51" s="84"/>
      <c r="AB51" s="84"/>
      <c r="AC51" s="84"/>
    </row>
    <row r="52" spans="3:29" x14ac:dyDescent="0.35">
      <c r="C52" s="79"/>
      <c r="D52" s="84"/>
      <c r="E52" s="84"/>
      <c r="F52" s="84"/>
      <c r="G52" s="84"/>
      <c r="H52" s="84"/>
      <c r="I52" s="84"/>
      <c r="J52" s="84"/>
      <c r="K52" s="84"/>
      <c r="L52" s="84"/>
      <c r="M52" s="84"/>
      <c r="N52" s="84"/>
      <c r="O52" s="84"/>
      <c r="P52" s="84"/>
      <c r="Q52" s="84"/>
      <c r="R52" s="84"/>
      <c r="S52" s="84"/>
      <c r="T52" s="84"/>
      <c r="U52" s="84"/>
      <c r="V52" s="84"/>
      <c r="W52" s="84"/>
      <c r="X52" s="84"/>
      <c r="Y52" s="84"/>
      <c r="Z52" s="84"/>
      <c r="AA52" s="84"/>
      <c r="AB52" s="84"/>
      <c r="AC52" s="84"/>
    </row>
    <row r="53" spans="3:29" x14ac:dyDescent="0.35">
      <c r="C53" s="79"/>
      <c r="D53" s="84"/>
      <c r="E53" s="84"/>
      <c r="F53" s="84"/>
      <c r="G53" s="84"/>
      <c r="H53" s="84"/>
      <c r="I53" s="84"/>
      <c r="J53" s="84"/>
      <c r="K53" s="84"/>
      <c r="L53" s="84"/>
      <c r="M53" s="84"/>
      <c r="N53" s="84"/>
      <c r="O53" s="84"/>
      <c r="P53" s="84"/>
      <c r="Q53" s="84"/>
      <c r="R53" s="84"/>
      <c r="S53" s="84"/>
      <c r="T53" s="84"/>
      <c r="U53" s="84"/>
      <c r="V53" s="84"/>
      <c r="W53" s="84"/>
      <c r="X53" s="84"/>
      <c r="Y53" s="84"/>
      <c r="Z53" s="84"/>
      <c r="AA53" s="84"/>
      <c r="AB53" s="84"/>
      <c r="AC53" s="84"/>
    </row>
    <row r="54" spans="3:29" x14ac:dyDescent="0.35">
      <c r="C54" s="93"/>
      <c r="D54" s="84"/>
      <c r="E54" s="84"/>
      <c r="F54" s="84"/>
      <c r="G54" s="84"/>
      <c r="H54" s="84"/>
      <c r="I54" s="84"/>
      <c r="J54" s="84"/>
      <c r="K54" s="84"/>
      <c r="L54" s="84"/>
      <c r="M54" s="84"/>
      <c r="N54" s="84"/>
      <c r="O54" s="84"/>
      <c r="P54" s="84"/>
      <c r="Q54" s="84"/>
      <c r="R54" s="84"/>
      <c r="S54" s="84"/>
      <c r="T54" s="84"/>
      <c r="U54" s="84"/>
      <c r="V54" s="84"/>
      <c r="W54" s="84"/>
      <c r="X54" s="84"/>
      <c r="Y54" s="84"/>
      <c r="Z54" s="84"/>
      <c r="AA54" s="84"/>
      <c r="AB54" s="84"/>
      <c r="AC54" s="84"/>
    </row>
    <row r="55" spans="3:29" x14ac:dyDescent="0.35">
      <c r="C55" s="93"/>
      <c r="D55" s="84"/>
      <c r="E55" s="84"/>
      <c r="F55" s="84"/>
      <c r="G55" s="84"/>
      <c r="H55" s="84"/>
      <c r="I55" s="84"/>
      <c r="J55" s="84"/>
      <c r="K55" s="84"/>
      <c r="L55" s="84"/>
      <c r="M55" s="84"/>
      <c r="N55" s="84"/>
      <c r="O55" s="84"/>
      <c r="P55" s="84"/>
      <c r="Q55" s="84"/>
      <c r="R55" s="84"/>
      <c r="S55" s="84"/>
      <c r="T55" s="84"/>
      <c r="U55" s="84"/>
      <c r="V55" s="84"/>
      <c r="W55" s="84"/>
      <c r="X55" s="84"/>
      <c r="Y55" s="84"/>
      <c r="Z55" s="84"/>
      <c r="AA55" s="84"/>
      <c r="AB55" s="84"/>
      <c r="AC55" s="84"/>
    </row>
    <row r="56" spans="3:29" x14ac:dyDescent="0.35">
      <c r="C56" s="93"/>
      <c r="D56" s="84"/>
      <c r="E56" s="84"/>
      <c r="F56" s="84"/>
      <c r="G56" s="84"/>
      <c r="H56" s="84"/>
      <c r="I56" s="84"/>
      <c r="J56" s="84"/>
      <c r="K56" s="84"/>
      <c r="L56" s="84"/>
      <c r="M56" s="84"/>
      <c r="N56" s="84"/>
      <c r="O56" s="84"/>
      <c r="P56" s="84"/>
      <c r="Q56" s="84"/>
      <c r="R56" s="84"/>
      <c r="S56" s="84"/>
      <c r="T56" s="84"/>
      <c r="U56" s="84"/>
      <c r="V56" s="84"/>
      <c r="W56" s="84"/>
      <c r="X56" s="84"/>
      <c r="Y56" s="84"/>
      <c r="Z56" s="84"/>
      <c r="AA56" s="84"/>
      <c r="AB56" s="84"/>
      <c r="AC56" s="84"/>
    </row>
    <row r="57" spans="3:29" x14ac:dyDescent="0.35">
      <c r="C57" s="79"/>
      <c r="D57" s="84"/>
      <c r="E57" s="84"/>
      <c r="F57" s="84"/>
      <c r="G57" s="84"/>
      <c r="H57" s="84"/>
      <c r="I57" s="84"/>
      <c r="J57" s="84"/>
      <c r="K57" s="84"/>
      <c r="L57" s="84"/>
      <c r="M57" s="84"/>
      <c r="N57" s="84"/>
      <c r="O57" s="84"/>
      <c r="P57" s="84"/>
      <c r="Q57" s="84"/>
      <c r="R57" s="84"/>
      <c r="S57" s="84"/>
      <c r="T57" s="84"/>
      <c r="U57" s="84"/>
      <c r="V57" s="84"/>
      <c r="W57" s="84"/>
      <c r="X57" s="84"/>
      <c r="Y57" s="84"/>
      <c r="Z57" s="84"/>
      <c r="AA57" s="84"/>
      <c r="AB57" s="84"/>
      <c r="AC57" s="84"/>
    </row>
    <row r="58" spans="3:29" x14ac:dyDescent="0.35">
      <c r="C58" s="79"/>
      <c r="D58" s="84"/>
      <c r="E58" s="84"/>
      <c r="F58" s="84"/>
      <c r="G58" s="84"/>
      <c r="H58" s="84"/>
      <c r="I58" s="84"/>
      <c r="J58" s="84"/>
      <c r="K58" s="84"/>
      <c r="L58" s="84"/>
      <c r="M58" s="84"/>
      <c r="N58" s="84"/>
      <c r="O58" s="84"/>
      <c r="P58" s="84"/>
      <c r="Q58" s="84"/>
      <c r="R58" s="84"/>
      <c r="S58" s="84"/>
      <c r="T58" s="84"/>
      <c r="U58" s="84"/>
      <c r="V58" s="84"/>
      <c r="W58" s="84"/>
      <c r="X58" s="84"/>
      <c r="Y58" s="84"/>
      <c r="Z58" s="84"/>
      <c r="AA58" s="84"/>
      <c r="AB58" s="84"/>
      <c r="AC58" s="84"/>
    </row>
    <row r="59" spans="3:29" x14ac:dyDescent="0.35">
      <c r="C59" s="93"/>
      <c r="D59" s="84"/>
      <c r="E59" s="84"/>
      <c r="F59" s="84"/>
      <c r="G59" s="84"/>
      <c r="H59" s="84"/>
      <c r="I59" s="84"/>
      <c r="J59" s="84"/>
      <c r="K59" s="84"/>
      <c r="L59" s="84"/>
      <c r="M59" s="84"/>
      <c r="N59" s="84"/>
      <c r="O59" s="84"/>
      <c r="P59" s="84"/>
      <c r="Q59" s="84"/>
      <c r="R59" s="84"/>
      <c r="S59" s="84"/>
      <c r="T59" s="84"/>
      <c r="U59" s="84"/>
      <c r="V59" s="84"/>
      <c r="W59" s="84"/>
      <c r="X59" s="84"/>
      <c r="Y59" s="84"/>
      <c r="Z59" s="84"/>
      <c r="AA59" s="84"/>
      <c r="AB59" s="84"/>
      <c r="AC59" s="84"/>
    </row>
    <row r="60" spans="3:29" x14ac:dyDescent="0.35">
      <c r="C60" s="93"/>
      <c r="D60" s="84"/>
      <c r="E60" s="84"/>
      <c r="F60" s="84"/>
      <c r="G60" s="84"/>
      <c r="H60" s="84"/>
      <c r="I60" s="84"/>
      <c r="J60" s="84"/>
      <c r="K60" s="84"/>
      <c r="L60" s="84"/>
      <c r="M60" s="84"/>
      <c r="N60" s="84"/>
      <c r="O60" s="84"/>
      <c r="P60" s="84"/>
      <c r="Q60" s="84"/>
      <c r="R60" s="84"/>
      <c r="S60" s="84"/>
      <c r="T60" s="84"/>
      <c r="U60" s="84"/>
      <c r="V60" s="84"/>
      <c r="W60" s="84"/>
      <c r="X60" s="84"/>
      <c r="Y60" s="84"/>
      <c r="Z60" s="84"/>
      <c r="AA60" s="84"/>
      <c r="AB60" s="84"/>
      <c r="AC60" s="84"/>
    </row>
    <row r="61" spans="3:29" x14ac:dyDescent="0.35">
      <c r="C61" s="93"/>
      <c r="D61" s="84"/>
      <c r="E61" s="84"/>
      <c r="F61" s="84"/>
      <c r="G61" s="84"/>
      <c r="H61" s="84"/>
      <c r="I61" s="84"/>
      <c r="J61" s="84"/>
      <c r="K61" s="84"/>
      <c r="L61" s="84"/>
      <c r="M61" s="84"/>
      <c r="N61" s="84"/>
      <c r="O61" s="84"/>
      <c r="P61" s="84"/>
      <c r="Q61" s="84"/>
      <c r="R61" s="84"/>
      <c r="S61" s="84"/>
      <c r="T61" s="84"/>
      <c r="U61" s="84"/>
      <c r="V61" s="84"/>
      <c r="W61" s="84"/>
      <c r="X61" s="84"/>
      <c r="Y61" s="84"/>
      <c r="Z61" s="84"/>
      <c r="AA61" s="84"/>
      <c r="AB61" s="84"/>
      <c r="AC61" s="84"/>
    </row>
    <row r="62" spans="3:29" x14ac:dyDescent="0.35">
      <c r="C62" s="79"/>
      <c r="D62" s="84"/>
      <c r="E62" s="84"/>
      <c r="F62" s="84"/>
      <c r="G62" s="84"/>
      <c r="H62" s="84"/>
      <c r="I62" s="84"/>
      <c r="J62" s="84"/>
      <c r="K62" s="84"/>
      <c r="L62" s="84"/>
      <c r="M62" s="84"/>
      <c r="N62" s="84"/>
      <c r="O62" s="84"/>
      <c r="P62" s="84"/>
      <c r="Q62" s="84"/>
      <c r="R62" s="84"/>
      <c r="S62" s="84"/>
      <c r="T62" s="84"/>
      <c r="U62" s="84"/>
      <c r="V62" s="84"/>
      <c r="W62" s="84"/>
      <c r="X62" s="84"/>
      <c r="Y62" s="84"/>
      <c r="Z62" s="84"/>
      <c r="AA62" s="84"/>
      <c r="AB62" s="84"/>
      <c r="AC62" s="84"/>
    </row>
  </sheetData>
  <mergeCells count="17">
    <mergeCell ref="B33:C33"/>
    <mergeCell ref="B6:B10"/>
    <mergeCell ref="B11:B18"/>
    <mergeCell ref="B19:B21"/>
    <mergeCell ref="B23:B24"/>
    <mergeCell ref="B25:B31"/>
    <mergeCell ref="B32:C32"/>
    <mergeCell ref="B2:AE2"/>
    <mergeCell ref="B3:C5"/>
    <mergeCell ref="D3:AC3"/>
    <mergeCell ref="AD3:AD5"/>
    <mergeCell ref="D4:H4"/>
    <mergeCell ref="I4:P4"/>
    <mergeCell ref="Q4:S4"/>
    <mergeCell ref="U4:V4"/>
    <mergeCell ref="W4:AC4"/>
    <mergeCell ref="AE4:AE5"/>
  </mergeCells>
  <pageMargins left="0.78749999999999998" right="0.78749999999999998" top="1.05277777777778" bottom="1.05277777777778" header="0.78749999999999998" footer="0.78749999999999998"/>
  <pageSetup paperSize="9" firstPageNumber="0" orientation="portrait" r:id="rId1"/>
  <headerFooter>
    <oddHeader>&amp;C&amp;"Times New Roman,Regular"&amp;12&amp;A</oddHeader>
    <oddFooter>&amp;C&amp;"Times New Roman,Regular"&amp;12Página 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F62"/>
  <sheetViews>
    <sheetView showGridLines="0" zoomScale="65" zoomScaleNormal="65" workbookViewId="0">
      <selection sqref="A1:XFD1048576"/>
    </sheetView>
  </sheetViews>
  <sheetFormatPr defaultRowHeight="16.2" x14ac:dyDescent="0.35"/>
  <cols>
    <col min="1" max="1" width="3.77734375" style="85" bestFit="1" customWidth="1"/>
    <col min="2" max="2" width="10.77734375" style="86" customWidth="1"/>
    <col min="3" max="3" width="10.77734375" style="85" customWidth="1"/>
    <col min="4" max="31" width="12.77734375" style="85" customWidth="1"/>
    <col min="32" max="16384" width="8.88671875" style="93"/>
  </cols>
  <sheetData>
    <row r="1" spans="1:32" ht="19.95" customHeight="1" x14ac:dyDescent="0.35">
      <c r="A1" s="79"/>
      <c r="B1" s="80"/>
      <c r="C1" s="57"/>
      <c r="D1" s="58">
        <v>1</v>
      </c>
      <c r="E1" s="58">
        <v>2</v>
      </c>
      <c r="F1" s="58">
        <v>3</v>
      </c>
      <c r="G1" s="58">
        <v>4</v>
      </c>
      <c r="H1" s="58">
        <v>5</v>
      </c>
      <c r="I1" s="58">
        <v>6</v>
      </c>
      <c r="J1" s="58">
        <v>7</v>
      </c>
      <c r="K1" s="58">
        <v>8</v>
      </c>
      <c r="L1" s="58">
        <v>9</v>
      </c>
      <c r="M1" s="58">
        <v>10</v>
      </c>
      <c r="N1" s="58">
        <v>11</v>
      </c>
      <c r="O1" s="58">
        <v>12</v>
      </c>
      <c r="P1" s="58">
        <v>13</v>
      </c>
      <c r="Q1" s="58">
        <v>14</v>
      </c>
      <c r="R1" s="58">
        <v>15</v>
      </c>
      <c r="S1" s="58">
        <v>16</v>
      </c>
      <c r="T1" s="58">
        <v>17</v>
      </c>
      <c r="U1" s="58">
        <v>18</v>
      </c>
      <c r="V1" s="58">
        <v>19</v>
      </c>
      <c r="W1" s="58">
        <v>20</v>
      </c>
      <c r="X1" s="58">
        <v>21</v>
      </c>
      <c r="Y1" s="58">
        <v>22</v>
      </c>
      <c r="Z1" s="58">
        <v>23</v>
      </c>
      <c r="AA1" s="58">
        <v>24</v>
      </c>
      <c r="AB1" s="58">
        <v>25</v>
      </c>
      <c r="AC1" s="58">
        <v>26</v>
      </c>
      <c r="AD1" s="57"/>
      <c r="AE1" s="57"/>
      <c r="AF1" s="92"/>
    </row>
    <row r="2" spans="1:32" ht="19.95" customHeight="1" x14ac:dyDescent="0.35">
      <c r="A2" s="79"/>
      <c r="B2" s="122" t="s">
        <v>72</v>
      </c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  <c r="T2" s="122"/>
      <c r="U2" s="122"/>
      <c r="V2" s="122"/>
      <c r="W2" s="122"/>
      <c r="X2" s="122"/>
      <c r="Y2" s="122"/>
      <c r="Z2" s="122"/>
      <c r="AA2" s="122"/>
      <c r="AB2" s="122"/>
      <c r="AC2" s="122"/>
      <c r="AD2" s="122"/>
      <c r="AE2" s="122"/>
      <c r="AF2" s="92"/>
    </row>
    <row r="3" spans="1:32" ht="19.95" customHeight="1" x14ac:dyDescent="0.35">
      <c r="A3" s="79"/>
      <c r="B3" s="122" t="s">
        <v>0</v>
      </c>
      <c r="C3" s="122"/>
      <c r="D3" s="123" t="s">
        <v>45</v>
      </c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  <c r="Q3" s="123"/>
      <c r="R3" s="123"/>
      <c r="S3" s="123"/>
      <c r="T3" s="123"/>
      <c r="U3" s="123"/>
      <c r="V3" s="123"/>
      <c r="W3" s="123"/>
      <c r="X3" s="123"/>
      <c r="Y3" s="123"/>
      <c r="Z3" s="123"/>
      <c r="AA3" s="123"/>
      <c r="AB3" s="123"/>
      <c r="AC3" s="123"/>
      <c r="AD3" s="122" t="s">
        <v>42</v>
      </c>
      <c r="AE3" s="95"/>
      <c r="AF3" s="92"/>
    </row>
    <row r="4" spans="1:32" ht="32.4" x14ac:dyDescent="0.35">
      <c r="A4" s="79"/>
      <c r="B4" s="122"/>
      <c r="C4" s="122"/>
      <c r="D4" s="127" t="s">
        <v>4</v>
      </c>
      <c r="E4" s="127"/>
      <c r="F4" s="127"/>
      <c r="G4" s="127"/>
      <c r="H4" s="127"/>
      <c r="I4" s="128"/>
      <c r="J4" s="129"/>
      <c r="K4" s="129"/>
      <c r="L4" s="129" t="s">
        <v>68</v>
      </c>
      <c r="M4" s="129"/>
      <c r="N4" s="129"/>
      <c r="O4" s="129"/>
      <c r="P4" s="130"/>
      <c r="Q4" s="131" t="s">
        <v>6</v>
      </c>
      <c r="R4" s="131"/>
      <c r="S4" s="131"/>
      <c r="T4" s="59" t="s">
        <v>62</v>
      </c>
      <c r="U4" s="132" t="s">
        <v>8</v>
      </c>
      <c r="V4" s="132"/>
      <c r="W4" s="133" t="s">
        <v>54</v>
      </c>
      <c r="X4" s="133"/>
      <c r="Y4" s="133"/>
      <c r="Z4" s="133"/>
      <c r="AA4" s="133"/>
      <c r="AB4" s="133"/>
      <c r="AC4" s="133"/>
      <c r="AD4" s="122"/>
      <c r="AE4" s="171" t="s">
        <v>3</v>
      </c>
      <c r="AF4" s="92"/>
    </row>
    <row r="5" spans="1:32" ht="19.95" customHeight="1" x14ac:dyDescent="0.35">
      <c r="A5" s="79"/>
      <c r="B5" s="122"/>
      <c r="C5" s="122"/>
      <c r="D5" s="60" t="s">
        <v>10</v>
      </c>
      <c r="E5" s="60" t="s">
        <v>11</v>
      </c>
      <c r="F5" s="60" t="s">
        <v>55</v>
      </c>
      <c r="G5" s="60" t="s">
        <v>36</v>
      </c>
      <c r="H5" s="60" t="s">
        <v>14</v>
      </c>
      <c r="I5" s="61" t="s">
        <v>15</v>
      </c>
      <c r="J5" s="61" t="s">
        <v>16</v>
      </c>
      <c r="K5" s="61" t="s">
        <v>17</v>
      </c>
      <c r="L5" s="61" t="s">
        <v>18</v>
      </c>
      <c r="M5" s="61" t="s">
        <v>19</v>
      </c>
      <c r="N5" s="61" t="s">
        <v>56</v>
      </c>
      <c r="O5" s="61" t="s">
        <v>57</v>
      </c>
      <c r="P5" s="61" t="s">
        <v>22</v>
      </c>
      <c r="Q5" s="62" t="s">
        <v>58</v>
      </c>
      <c r="R5" s="62" t="s">
        <v>24</v>
      </c>
      <c r="S5" s="62" t="s">
        <v>25</v>
      </c>
      <c r="T5" s="59" t="s">
        <v>26</v>
      </c>
      <c r="U5" s="63" t="s">
        <v>27</v>
      </c>
      <c r="V5" s="63" t="s">
        <v>59</v>
      </c>
      <c r="W5" s="64" t="s">
        <v>29</v>
      </c>
      <c r="X5" s="64" t="s">
        <v>30</v>
      </c>
      <c r="Y5" s="64" t="s">
        <v>31</v>
      </c>
      <c r="Z5" s="64" t="s">
        <v>32</v>
      </c>
      <c r="AA5" s="64" t="s">
        <v>33</v>
      </c>
      <c r="AB5" s="64" t="s">
        <v>34</v>
      </c>
      <c r="AC5" s="64" t="s">
        <v>35</v>
      </c>
      <c r="AD5" s="122"/>
      <c r="AE5" s="171"/>
      <c r="AF5" s="92"/>
    </row>
    <row r="6" spans="1:32" ht="19.95" customHeight="1" x14ac:dyDescent="0.3">
      <c r="A6" s="58">
        <v>1</v>
      </c>
      <c r="B6" s="135" t="s">
        <v>4</v>
      </c>
      <c r="C6" s="60" t="s">
        <v>10</v>
      </c>
      <c r="D6" s="15">
        <v>0</v>
      </c>
      <c r="E6" s="16">
        <v>0</v>
      </c>
      <c r="F6" s="16">
        <v>0</v>
      </c>
      <c r="G6" s="16">
        <v>2.4203361703417698</v>
      </c>
      <c r="H6" s="16"/>
      <c r="I6" s="17"/>
      <c r="J6" s="17"/>
      <c r="K6" s="17"/>
      <c r="L6" s="17"/>
      <c r="M6" s="17"/>
      <c r="N6" s="17"/>
      <c r="O6" s="17">
        <v>-809.38033634598196</v>
      </c>
      <c r="P6" s="17"/>
      <c r="Q6" s="17">
        <v>3.0932705630693702</v>
      </c>
      <c r="R6" s="17"/>
      <c r="S6" s="17"/>
      <c r="T6" s="17">
        <v>11.9951551840053</v>
      </c>
      <c r="U6" s="17">
        <v>0</v>
      </c>
      <c r="V6" s="17">
        <v>9.2341400804302101</v>
      </c>
      <c r="W6" s="17"/>
      <c r="X6" s="17"/>
      <c r="Y6" s="17"/>
      <c r="Z6" s="17"/>
      <c r="AA6" s="17">
        <v>22.7907491551872</v>
      </c>
      <c r="AB6" s="17"/>
      <c r="AC6" s="17"/>
      <c r="AD6" s="45">
        <f t="shared" ref="AD6:AD31" si="0">SUM(D6:AC6)</f>
        <v>-759.84668519294814</v>
      </c>
      <c r="AE6" s="46">
        <f t="shared" ref="AE6:AE31" si="1">AD6/$AD$32*100</f>
        <v>62.783824247712303</v>
      </c>
      <c r="AF6" s="92"/>
    </row>
    <row r="7" spans="1:32" ht="19.95" customHeight="1" x14ac:dyDescent="0.3">
      <c r="A7" s="58">
        <v>2</v>
      </c>
      <c r="B7" s="135"/>
      <c r="C7" s="60" t="s">
        <v>11</v>
      </c>
      <c r="D7" s="16"/>
      <c r="E7" s="15">
        <v>0</v>
      </c>
      <c r="F7" s="16"/>
      <c r="G7" s="16"/>
      <c r="H7" s="16"/>
      <c r="I7" s="17"/>
      <c r="J7" s="17"/>
      <c r="K7" s="17"/>
      <c r="L7" s="17"/>
      <c r="M7" s="17"/>
      <c r="N7" s="17"/>
      <c r="O7" s="17">
        <v>-0.24912004981602501</v>
      </c>
      <c r="P7" s="17"/>
      <c r="Q7" s="17"/>
      <c r="R7" s="17"/>
      <c r="S7" s="17"/>
      <c r="T7" s="17"/>
      <c r="U7" s="17">
        <v>0</v>
      </c>
      <c r="V7" s="17"/>
      <c r="W7" s="17"/>
      <c r="X7" s="17"/>
      <c r="Y7" s="17"/>
      <c r="Z7" s="17"/>
      <c r="AA7" s="17"/>
      <c r="AB7" s="17"/>
      <c r="AC7" s="17"/>
      <c r="AD7" s="45">
        <f t="shared" si="0"/>
        <v>-0.24912004981602501</v>
      </c>
      <c r="AE7" s="46">
        <f t="shared" si="1"/>
        <v>2.0584033238572327E-2</v>
      </c>
      <c r="AF7" s="92"/>
    </row>
    <row r="8" spans="1:32" ht="19.95" customHeight="1" x14ac:dyDescent="0.3">
      <c r="A8" s="58">
        <v>3</v>
      </c>
      <c r="B8" s="135"/>
      <c r="C8" s="60" t="s">
        <v>55</v>
      </c>
      <c r="D8" s="16"/>
      <c r="E8" s="16"/>
      <c r="F8" s="15">
        <v>0</v>
      </c>
      <c r="G8" s="16">
        <v>2.5483648528328601E-2</v>
      </c>
      <c r="H8" s="16"/>
      <c r="I8" s="17"/>
      <c r="J8" s="17"/>
      <c r="K8" s="17"/>
      <c r="L8" s="17"/>
      <c r="M8" s="17"/>
      <c r="N8" s="17"/>
      <c r="O8" s="17">
        <v>-19.604045808662601</v>
      </c>
      <c r="P8" s="17"/>
      <c r="Q8" s="17">
        <v>0.1378689416794</v>
      </c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45">
        <f t="shared" si="0"/>
        <v>-19.440693218454872</v>
      </c>
      <c r="AE8" s="46">
        <f t="shared" si="1"/>
        <v>1.6063254470488681</v>
      </c>
      <c r="AF8" s="92"/>
    </row>
    <row r="9" spans="1:32" ht="19.95" customHeight="1" x14ac:dyDescent="0.3">
      <c r="A9" s="58">
        <v>4</v>
      </c>
      <c r="B9" s="135"/>
      <c r="C9" s="60" t="s">
        <v>36</v>
      </c>
      <c r="D9" s="16"/>
      <c r="E9" s="16"/>
      <c r="F9" s="16"/>
      <c r="G9" s="15">
        <v>0</v>
      </c>
      <c r="H9" s="16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45">
        <f t="shared" si="0"/>
        <v>0</v>
      </c>
      <c r="AE9" s="46">
        <f t="shared" si="1"/>
        <v>0</v>
      </c>
      <c r="AF9" s="92"/>
    </row>
    <row r="10" spans="1:32" ht="19.95" customHeight="1" x14ac:dyDescent="0.3">
      <c r="A10" s="58">
        <v>5</v>
      </c>
      <c r="B10" s="135"/>
      <c r="C10" s="60" t="s">
        <v>14</v>
      </c>
      <c r="D10" s="16"/>
      <c r="E10" s="16"/>
      <c r="F10" s="16"/>
      <c r="G10" s="16"/>
      <c r="H10" s="15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45">
        <f t="shared" si="0"/>
        <v>0</v>
      </c>
      <c r="AE10" s="46">
        <f t="shared" si="1"/>
        <v>0</v>
      </c>
      <c r="AF10" s="92"/>
    </row>
    <row r="11" spans="1:32" ht="19.95" customHeight="1" x14ac:dyDescent="0.3">
      <c r="A11" s="58">
        <v>6</v>
      </c>
      <c r="B11" s="136" t="s">
        <v>5</v>
      </c>
      <c r="C11" s="61" t="s">
        <v>15</v>
      </c>
      <c r="D11" s="17"/>
      <c r="E11" s="17"/>
      <c r="F11" s="17"/>
      <c r="G11" s="17">
        <v>0.18090872643765399</v>
      </c>
      <c r="H11" s="17"/>
      <c r="I11" s="76">
        <v>0</v>
      </c>
      <c r="J11" s="44">
        <v>0</v>
      </c>
      <c r="K11" s="44">
        <v>0</v>
      </c>
      <c r="L11" s="44"/>
      <c r="M11" s="44"/>
      <c r="N11" s="44"/>
      <c r="O11" s="44">
        <v>-518.48635616820002</v>
      </c>
      <c r="P11" s="44"/>
      <c r="Q11" s="17">
        <v>4.9669040759962903E-2</v>
      </c>
      <c r="R11" s="17"/>
      <c r="S11" s="17"/>
      <c r="T11" s="17">
        <v>0.165625218273313</v>
      </c>
      <c r="U11" s="17">
        <v>0</v>
      </c>
      <c r="V11" s="17">
        <v>1.66584614841247</v>
      </c>
      <c r="W11" s="17"/>
      <c r="X11" s="17"/>
      <c r="Y11" s="17"/>
      <c r="Z11" s="17"/>
      <c r="AA11" s="17">
        <v>1.18813694752376</v>
      </c>
      <c r="AB11" s="17"/>
      <c r="AC11" s="17"/>
      <c r="AD11" s="45">
        <f t="shared" si="0"/>
        <v>-515.23617008679287</v>
      </c>
      <c r="AE11" s="46">
        <f t="shared" si="1"/>
        <v>42.572400168567349</v>
      </c>
      <c r="AF11" s="92"/>
    </row>
    <row r="12" spans="1:32" ht="19.95" customHeight="1" x14ac:dyDescent="0.3">
      <c r="A12" s="58">
        <v>7</v>
      </c>
      <c r="B12" s="137"/>
      <c r="C12" s="61" t="s">
        <v>16</v>
      </c>
      <c r="D12" s="17"/>
      <c r="E12" s="17"/>
      <c r="F12" s="17"/>
      <c r="G12" s="17"/>
      <c r="H12" s="17"/>
      <c r="I12" s="44"/>
      <c r="J12" s="76">
        <v>0</v>
      </c>
      <c r="K12" s="44"/>
      <c r="L12" s="44"/>
      <c r="M12" s="44"/>
      <c r="N12" s="44"/>
      <c r="O12" s="44">
        <v>-0.86962304203087804</v>
      </c>
      <c r="P12" s="44"/>
      <c r="Q12" s="17"/>
      <c r="R12" s="17"/>
      <c r="S12" s="17"/>
      <c r="T12" s="17"/>
      <c r="U12" s="17">
        <v>0</v>
      </c>
      <c r="V12" s="17"/>
      <c r="W12" s="17"/>
      <c r="X12" s="17"/>
      <c r="Y12" s="17"/>
      <c r="Z12" s="17"/>
      <c r="AA12" s="17"/>
      <c r="AB12" s="17"/>
      <c r="AC12" s="17"/>
      <c r="AD12" s="45">
        <f t="shared" si="0"/>
        <v>-0.86962304203087804</v>
      </c>
      <c r="AE12" s="46">
        <f t="shared" si="1"/>
        <v>7.1854311266441095E-2</v>
      </c>
      <c r="AF12" s="92"/>
    </row>
    <row r="13" spans="1:32" ht="19.95" customHeight="1" x14ac:dyDescent="0.3">
      <c r="A13" s="58">
        <v>8</v>
      </c>
      <c r="B13" s="137"/>
      <c r="C13" s="61" t="s">
        <v>17</v>
      </c>
      <c r="D13" s="17"/>
      <c r="E13" s="17"/>
      <c r="F13" s="17"/>
      <c r="G13" s="17"/>
      <c r="H13" s="17"/>
      <c r="I13" s="44"/>
      <c r="J13" s="44"/>
      <c r="K13" s="76">
        <v>0</v>
      </c>
      <c r="L13" s="44"/>
      <c r="M13" s="44"/>
      <c r="N13" s="44"/>
      <c r="O13" s="44">
        <v>-8.1393478006531605</v>
      </c>
      <c r="P13" s="44"/>
      <c r="Q13" s="17">
        <v>4.3167046120149398E-4</v>
      </c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45">
        <f t="shared" si="0"/>
        <v>-8.1389161301919586</v>
      </c>
      <c r="AE13" s="46">
        <f t="shared" si="1"/>
        <v>0.67249392521214491</v>
      </c>
      <c r="AF13" s="92"/>
    </row>
    <row r="14" spans="1:32" ht="19.95" customHeight="1" x14ac:dyDescent="0.3">
      <c r="A14" s="58">
        <v>9</v>
      </c>
      <c r="B14" s="137"/>
      <c r="C14" s="61" t="s">
        <v>18</v>
      </c>
      <c r="D14" s="17"/>
      <c r="E14" s="17"/>
      <c r="F14" s="17"/>
      <c r="G14" s="17">
        <v>1.7216354144369998E-2</v>
      </c>
      <c r="H14" s="17"/>
      <c r="I14" s="44"/>
      <c r="J14" s="44"/>
      <c r="K14" s="44"/>
      <c r="L14" s="77">
        <v>0</v>
      </c>
      <c r="M14" s="78">
        <v>0</v>
      </c>
      <c r="N14" s="78">
        <v>0</v>
      </c>
      <c r="O14" s="78">
        <v>-207.37348337053399</v>
      </c>
      <c r="P14" s="78"/>
      <c r="Q14" s="17">
        <v>8.4540973894647493E-3</v>
      </c>
      <c r="R14" s="17"/>
      <c r="S14" s="17"/>
      <c r="T14" s="17">
        <v>1.31050079615804E-2</v>
      </c>
      <c r="U14" s="17">
        <v>0</v>
      </c>
      <c r="V14" s="17"/>
      <c r="W14" s="17"/>
      <c r="X14" s="17"/>
      <c r="Y14" s="17"/>
      <c r="Z14" s="17"/>
      <c r="AA14" s="17"/>
      <c r="AB14" s="17"/>
      <c r="AC14" s="17"/>
      <c r="AD14" s="45">
        <f t="shared" si="0"/>
        <v>-207.33470791103858</v>
      </c>
      <c r="AE14" s="46">
        <f t="shared" si="1"/>
        <v>17.131437322296055</v>
      </c>
      <c r="AF14" s="92"/>
    </row>
    <row r="15" spans="1:32" ht="19.95" customHeight="1" x14ac:dyDescent="0.3">
      <c r="A15" s="58">
        <v>10</v>
      </c>
      <c r="B15" s="137"/>
      <c r="C15" s="61" t="s">
        <v>19</v>
      </c>
      <c r="D15" s="17"/>
      <c r="E15" s="17"/>
      <c r="F15" s="17"/>
      <c r="G15" s="17"/>
      <c r="H15" s="17"/>
      <c r="I15" s="44"/>
      <c r="J15" s="44"/>
      <c r="K15" s="44"/>
      <c r="L15" s="78"/>
      <c r="M15" s="77">
        <v>0</v>
      </c>
      <c r="N15" s="78"/>
      <c r="O15" s="78">
        <v>-0.31459793982310702</v>
      </c>
      <c r="P15" s="78"/>
      <c r="Q15" s="17"/>
      <c r="R15" s="17"/>
      <c r="S15" s="17"/>
      <c r="T15" s="17"/>
      <c r="U15" s="17">
        <v>0</v>
      </c>
      <c r="V15" s="17"/>
      <c r="W15" s="17"/>
      <c r="X15" s="17"/>
      <c r="Y15" s="17"/>
      <c r="Z15" s="17"/>
      <c r="AA15" s="17"/>
      <c r="AB15" s="17"/>
      <c r="AC15" s="17"/>
      <c r="AD15" s="45">
        <f t="shared" si="0"/>
        <v>-0.31459793982310702</v>
      </c>
      <c r="AE15" s="46">
        <f t="shared" si="1"/>
        <v>2.5994272459753869E-2</v>
      </c>
      <c r="AF15" s="92"/>
    </row>
    <row r="16" spans="1:32" ht="19.95" customHeight="1" x14ac:dyDescent="0.3">
      <c r="A16" s="58">
        <v>11</v>
      </c>
      <c r="B16" s="137"/>
      <c r="C16" s="61" t="s">
        <v>56</v>
      </c>
      <c r="D16" s="17"/>
      <c r="E16" s="17"/>
      <c r="F16" s="17"/>
      <c r="G16" s="17"/>
      <c r="H16" s="17"/>
      <c r="I16" s="44"/>
      <c r="J16" s="44"/>
      <c r="K16" s="44"/>
      <c r="L16" s="78"/>
      <c r="M16" s="78"/>
      <c r="N16" s="77">
        <v>0</v>
      </c>
      <c r="O16" s="78">
        <v>-4.7331761397571599</v>
      </c>
      <c r="P16" s="78"/>
      <c r="Q16" s="17">
        <v>5.4500815391798803E-2</v>
      </c>
      <c r="R16" s="17"/>
      <c r="S16" s="17"/>
      <c r="T16" s="17"/>
      <c r="U16" s="17">
        <v>0</v>
      </c>
      <c r="V16" s="17"/>
      <c r="W16" s="17"/>
      <c r="X16" s="17"/>
      <c r="Y16" s="17"/>
      <c r="Z16" s="17"/>
      <c r="AA16" s="17"/>
      <c r="AB16" s="17"/>
      <c r="AC16" s="17"/>
      <c r="AD16" s="45">
        <f t="shared" si="0"/>
        <v>-4.6786753243653614</v>
      </c>
      <c r="AE16" s="46">
        <f t="shared" si="1"/>
        <v>0.38658473479090377</v>
      </c>
      <c r="AF16" s="92"/>
    </row>
    <row r="17" spans="1:32" ht="19.95" customHeight="1" x14ac:dyDescent="0.3">
      <c r="A17" s="58">
        <v>12</v>
      </c>
      <c r="B17" s="137"/>
      <c r="C17" s="61" t="s">
        <v>57</v>
      </c>
      <c r="D17" s="17"/>
      <c r="E17" s="17"/>
      <c r="F17" s="17">
        <v>154.40435306788501</v>
      </c>
      <c r="G17" s="17">
        <v>44.561527501101502</v>
      </c>
      <c r="H17" s="17"/>
      <c r="I17" s="44"/>
      <c r="J17" s="44"/>
      <c r="K17" s="44">
        <v>74.624629093226901</v>
      </c>
      <c r="L17" s="78"/>
      <c r="M17" s="78"/>
      <c r="N17" s="78">
        <v>48.6434543570711</v>
      </c>
      <c r="O17" s="77">
        <v>0</v>
      </c>
      <c r="P17" s="78"/>
      <c r="Q17" s="17">
        <v>5.7913296694035497</v>
      </c>
      <c r="R17" s="17"/>
      <c r="S17" s="17"/>
      <c r="T17" s="17">
        <v>58.473951793186203</v>
      </c>
      <c r="U17" s="17">
        <v>0</v>
      </c>
      <c r="V17" s="17">
        <v>3.8858870408220398</v>
      </c>
      <c r="W17" s="17"/>
      <c r="X17" s="17"/>
      <c r="Y17" s="17"/>
      <c r="Z17" s="17"/>
      <c r="AA17" s="17">
        <v>64.472947608085803</v>
      </c>
      <c r="AB17" s="17"/>
      <c r="AC17" s="17"/>
      <c r="AD17" s="45">
        <f t="shared" si="0"/>
        <v>454.85808013078207</v>
      </c>
      <c r="AE17" s="46">
        <f t="shared" si="1"/>
        <v>-37.583541939557428</v>
      </c>
      <c r="AF17" s="92"/>
    </row>
    <row r="18" spans="1:32" ht="19.95" customHeight="1" x14ac:dyDescent="0.3">
      <c r="A18" s="58">
        <v>13</v>
      </c>
      <c r="B18" s="138"/>
      <c r="C18" s="61" t="s">
        <v>22</v>
      </c>
      <c r="D18" s="17"/>
      <c r="E18" s="17"/>
      <c r="F18" s="17"/>
      <c r="G18" s="17"/>
      <c r="H18" s="17"/>
      <c r="I18" s="44"/>
      <c r="J18" s="44"/>
      <c r="K18" s="44"/>
      <c r="L18" s="78"/>
      <c r="M18" s="78"/>
      <c r="N18" s="78"/>
      <c r="O18" s="78"/>
      <c r="P18" s="7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45">
        <f t="shared" si="0"/>
        <v>0</v>
      </c>
      <c r="AE18" s="46">
        <f t="shared" si="1"/>
        <v>0</v>
      </c>
      <c r="AF18" s="92"/>
    </row>
    <row r="19" spans="1:32" ht="19.95" customHeight="1" x14ac:dyDescent="0.3">
      <c r="A19" s="58">
        <v>14</v>
      </c>
      <c r="B19" s="139" t="s">
        <v>37</v>
      </c>
      <c r="C19" s="62" t="s">
        <v>58</v>
      </c>
      <c r="D19" s="17"/>
      <c r="E19" s="17"/>
      <c r="F19" s="17">
        <v>-1.0970057443814401</v>
      </c>
      <c r="G19" s="17">
        <v>-2.3649060014396301</v>
      </c>
      <c r="H19" s="17"/>
      <c r="I19" s="17"/>
      <c r="J19" s="17"/>
      <c r="K19" s="17">
        <v>-6.3754940636897596E-4</v>
      </c>
      <c r="L19" s="17"/>
      <c r="M19" s="17"/>
      <c r="N19" s="17">
        <v>-2.1522910404736099E-3</v>
      </c>
      <c r="O19" s="17">
        <v>-121.215939886345</v>
      </c>
      <c r="P19" s="17"/>
      <c r="Q19" s="26">
        <v>0</v>
      </c>
      <c r="R19" s="27"/>
      <c r="S19" s="27"/>
      <c r="T19" s="17"/>
      <c r="U19" s="17">
        <v>0</v>
      </c>
      <c r="V19" s="17"/>
      <c r="W19" s="17"/>
      <c r="X19" s="17"/>
      <c r="Y19" s="17"/>
      <c r="Z19" s="17"/>
      <c r="AA19" s="17">
        <v>3.6218600625006901E-3</v>
      </c>
      <c r="AB19" s="17"/>
      <c r="AC19" s="17"/>
      <c r="AD19" s="45">
        <f t="shared" si="0"/>
        <v>-124.67701961255041</v>
      </c>
      <c r="AE19" s="46">
        <f t="shared" si="1"/>
        <v>10.301683536456114</v>
      </c>
      <c r="AF19" s="92"/>
    </row>
    <row r="20" spans="1:32" ht="19.95" customHeight="1" x14ac:dyDescent="0.3">
      <c r="A20" s="58">
        <v>15</v>
      </c>
      <c r="B20" s="139"/>
      <c r="C20" s="62" t="s">
        <v>24</v>
      </c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27"/>
      <c r="R20" s="26"/>
      <c r="S20" s="2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45">
        <f t="shared" si="0"/>
        <v>0</v>
      </c>
      <c r="AE20" s="46">
        <f t="shared" si="1"/>
        <v>0</v>
      </c>
      <c r="AF20" s="92"/>
    </row>
    <row r="21" spans="1:32" ht="19.95" customHeight="1" x14ac:dyDescent="0.3">
      <c r="A21" s="58">
        <v>16</v>
      </c>
      <c r="B21" s="139"/>
      <c r="C21" s="62" t="s">
        <v>25</v>
      </c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27"/>
      <c r="R21" s="27"/>
      <c r="S21" s="26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45">
        <f t="shared" si="0"/>
        <v>0</v>
      </c>
      <c r="AE21" s="46">
        <f t="shared" si="1"/>
        <v>0</v>
      </c>
      <c r="AF21" s="92"/>
    </row>
    <row r="22" spans="1:32" ht="19.95" customHeight="1" x14ac:dyDescent="0.3">
      <c r="A22" s="58">
        <v>17</v>
      </c>
      <c r="B22" s="83" t="s">
        <v>62</v>
      </c>
      <c r="C22" s="59" t="s">
        <v>26</v>
      </c>
      <c r="D22" s="17"/>
      <c r="E22" s="17"/>
      <c r="F22" s="17">
        <v>0</v>
      </c>
      <c r="G22" s="17"/>
      <c r="H22" s="17"/>
      <c r="I22" s="17"/>
      <c r="J22" s="17"/>
      <c r="K22" s="17"/>
      <c r="L22" s="17"/>
      <c r="M22" s="17"/>
      <c r="N22" s="17"/>
      <c r="O22" s="17">
        <v>0</v>
      </c>
      <c r="P22" s="17"/>
      <c r="Q22" s="17"/>
      <c r="R22" s="17"/>
      <c r="S22" s="17"/>
      <c r="T22" s="30">
        <v>0</v>
      </c>
      <c r="U22" s="17"/>
      <c r="V22" s="17">
        <v>0</v>
      </c>
      <c r="W22" s="17"/>
      <c r="X22" s="17"/>
      <c r="Y22" s="17"/>
      <c r="Z22" s="17"/>
      <c r="AA22" s="17">
        <v>0</v>
      </c>
      <c r="AB22" s="17"/>
      <c r="AC22" s="17"/>
      <c r="AD22" s="45">
        <f t="shared" si="0"/>
        <v>0</v>
      </c>
      <c r="AE22" s="46">
        <f t="shared" si="1"/>
        <v>0</v>
      </c>
      <c r="AF22" s="92"/>
    </row>
    <row r="23" spans="1:32" ht="19.95" customHeight="1" x14ac:dyDescent="0.3">
      <c r="A23" s="58">
        <v>18</v>
      </c>
      <c r="B23" s="140" t="s">
        <v>38</v>
      </c>
      <c r="C23" s="63" t="s">
        <v>27</v>
      </c>
      <c r="D23" s="17">
        <v>0</v>
      </c>
      <c r="E23" s="17">
        <v>0</v>
      </c>
      <c r="F23" s="17"/>
      <c r="G23" s="17">
        <v>0</v>
      </c>
      <c r="H23" s="17"/>
      <c r="I23" s="17">
        <v>0</v>
      </c>
      <c r="J23" s="17">
        <v>0</v>
      </c>
      <c r="K23" s="17"/>
      <c r="L23" s="17">
        <v>0</v>
      </c>
      <c r="M23" s="17">
        <v>0</v>
      </c>
      <c r="N23" s="17"/>
      <c r="O23" s="17">
        <v>0</v>
      </c>
      <c r="P23" s="17"/>
      <c r="Q23" s="17"/>
      <c r="R23" s="17"/>
      <c r="S23" s="17"/>
      <c r="T23" s="17"/>
      <c r="U23" s="31">
        <v>0</v>
      </c>
      <c r="V23" s="32">
        <v>0</v>
      </c>
      <c r="W23" s="17"/>
      <c r="X23" s="17"/>
      <c r="Y23" s="17"/>
      <c r="Z23" s="17"/>
      <c r="AA23" s="17">
        <v>0</v>
      </c>
      <c r="AB23" s="17"/>
      <c r="AC23" s="17"/>
      <c r="AD23" s="45">
        <f t="shared" si="0"/>
        <v>0</v>
      </c>
      <c r="AE23" s="46">
        <f t="shared" si="1"/>
        <v>0</v>
      </c>
      <c r="AF23" s="92"/>
    </row>
    <row r="24" spans="1:32" ht="19.95" customHeight="1" x14ac:dyDescent="0.3">
      <c r="A24" s="58">
        <v>19</v>
      </c>
      <c r="B24" s="140"/>
      <c r="C24" s="63" t="s">
        <v>59</v>
      </c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32"/>
      <c r="V24" s="31">
        <v>0</v>
      </c>
      <c r="W24" s="17"/>
      <c r="X24" s="17"/>
      <c r="Y24" s="17"/>
      <c r="Z24" s="17"/>
      <c r="AA24" s="17"/>
      <c r="AB24" s="17"/>
      <c r="AC24" s="17"/>
      <c r="AD24" s="45">
        <f t="shared" si="0"/>
        <v>0</v>
      </c>
      <c r="AE24" s="46">
        <f t="shared" si="1"/>
        <v>0</v>
      </c>
      <c r="AF24" s="92"/>
    </row>
    <row r="25" spans="1:32" ht="19.95" customHeight="1" x14ac:dyDescent="0.3">
      <c r="A25" s="58">
        <v>20</v>
      </c>
      <c r="B25" s="141" t="s">
        <v>54</v>
      </c>
      <c r="C25" s="66" t="s">
        <v>29</v>
      </c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33"/>
      <c r="X25" s="34"/>
      <c r="Y25" s="34"/>
      <c r="Z25" s="34"/>
      <c r="AA25" s="34"/>
      <c r="AB25" s="34"/>
      <c r="AC25" s="34"/>
      <c r="AD25" s="45">
        <f t="shared" si="0"/>
        <v>0</v>
      </c>
      <c r="AE25" s="46">
        <f t="shared" si="1"/>
        <v>0</v>
      </c>
      <c r="AF25" s="92"/>
    </row>
    <row r="26" spans="1:32" ht="19.95" customHeight="1" x14ac:dyDescent="0.3">
      <c r="A26" s="58">
        <v>21</v>
      </c>
      <c r="B26" s="141"/>
      <c r="C26" s="66" t="s">
        <v>30</v>
      </c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34"/>
      <c r="X26" s="33"/>
      <c r="Y26" s="34"/>
      <c r="Z26" s="34"/>
      <c r="AA26" s="34"/>
      <c r="AB26" s="34"/>
      <c r="AC26" s="34"/>
      <c r="AD26" s="45">
        <f t="shared" si="0"/>
        <v>0</v>
      </c>
      <c r="AE26" s="46">
        <f t="shared" si="1"/>
        <v>0</v>
      </c>
      <c r="AF26" s="92"/>
    </row>
    <row r="27" spans="1:32" ht="19.95" customHeight="1" x14ac:dyDescent="0.3">
      <c r="A27" s="58">
        <v>22</v>
      </c>
      <c r="B27" s="141"/>
      <c r="C27" s="66" t="s">
        <v>31</v>
      </c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34"/>
      <c r="X27" s="34"/>
      <c r="Y27" s="33"/>
      <c r="Z27" s="34"/>
      <c r="AA27" s="34"/>
      <c r="AB27" s="34"/>
      <c r="AC27" s="34"/>
      <c r="AD27" s="45">
        <f t="shared" si="0"/>
        <v>0</v>
      </c>
      <c r="AE27" s="46">
        <f t="shared" si="1"/>
        <v>0</v>
      </c>
      <c r="AF27" s="92"/>
    </row>
    <row r="28" spans="1:32" ht="19.95" customHeight="1" x14ac:dyDescent="0.3">
      <c r="A28" s="58">
        <v>23</v>
      </c>
      <c r="B28" s="141"/>
      <c r="C28" s="66" t="s">
        <v>32</v>
      </c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34"/>
      <c r="X28" s="34"/>
      <c r="Y28" s="34"/>
      <c r="Z28" s="33"/>
      <c r="AA28" s="34"/>
      <c r="AB28" s="34"/>
      <c r="AC28" s="34"/>
      <c r="AD28" s="45">
        <f t="shared" si="0"/>
        <v>0</v>
      </c>
      <c r="AE28" s="46">
        <f t="shared" si="1"/>
        <v>0</v>
      </c>
      <c r="AF28" s="92"/>
    </row>
    <row r="29" spans="1:32" ht="19.95" customHeight="1" x14ac:dyDescent="0.3">
      <c r="A29" s="58">
        <v>24</v>
      </c>
      <c r="B29" s="141"/>
      <c r="C29" s="66" t="s">
        <v>33</v>
      </c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>
        <v>-24.3305557624751</v>
      </c>
      <c r="P29" s="17"/>
      <c r="Q29" s="17"/>
      <c r="R29" s="17"/>
      <c r="S29" s="17"/>
      <c r="T29" s="17"/>
      <c r="U29" s="17"/>
      <c r="V29" s="17"/>
      <c r="W29" s="34"/>
      <c r="X29" s="34"/>
      <c r="Y29" s="34"/>
      <c r="Z29" s="34"/>
      <c r="AA29" s="33">
        <v>0</v>
      </c>
      <c r="AB29" s="34"/>
      <c r="AC29" s="34"/>
      <c r="AD29" s="45">
        <f t="shared" si="0"/>
        <v>-24.3305557624751</v>
      </c>
      <c r="AE29" s="46">
        <f t="shared" si="1"/>
        <v>2.010359940508927</v>
      </c>
      <c r="AF29" s="92"/>
    </row>
    <row r="30" spans="1:32" ht="19.95" customHeight="1" x14ac:dyDescent="0.3">
      <c r="A30" s="58">
        <v>25</v>
      </c>
      <c r="B30" s="141"/>
      <c r="C30" s="66" t="s">
        <v>34</v>
      </c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34"/>
      <c r="X30" s="34"/>
      <c r="Y30" s="34"/>
      <c r="Z30" s="34"/>
      <c r="AA30" s="34"/>
      <c r="AB30" s="33"/>
      <c r="AC30" s="34"/>
      <c r="AD30" s="45">
        <f t="shared" si="0"/>
        <v>0</v>
      </c>
      <c r="AE30" s="46">
        <f t="shared" si="1"/>
        <v>0</v>
      </c>
      <c r="AF30" s="92"/>
    </row>
    <row r="31" spans="1:32" ht="19.95" customHeight="1" x14ac:dyDescent="0.3">
      <c r="A31" s="58">
        <v>26</v>
      </c>
      <c r="B31" s="141"/>
      <c r="C31" s="66" t="s">
        <v>35</v>
      </c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34"/>
      <c r="X31" s="34"/>
      <c r="Y31" s="34"/>
      <c r="Z31" s="34"/>
      <c r="AA31" s="34"/>
      <c r="AB31" s="34"/>
      <c r="AC31" s="33"/>
      <c r="AD31" s="45">
        <f t="shared" si="0"/>
        <v>0</v>
      </c>
      <c r="AE31" s="46">
        <f t="shared" si="1"/>
        <v>0</v>
      </c>
      <c r="AF31" s="92"/>
    </row>
    <row r="32" spans="1:32" ht="19.95" customHeight="1" x14ac:dyDescent="0.35">
      <c r="A32" s="79"/>
      <c r="B32" s="172" t="s">
        <v>47</v>
      </c>
      <c r="C32" s="173"/>
      <c r="D32" s="47">
        <f t="shared" ref="D32:AD32" si="2">SUM(D6:D31)</f>
        <v>0</v>
      </c>
      <c r="E32" s="47">
        <f t="shared" si="2"/>
        <v>0</v>
      </c>
      <c r="F32" s="47">
        <f t="shared" si="2"/>
        <v>153.30734732350356</v>
      </c>
      <c r="G32" s="47">
        <f t="shared" si="2"/>
        <v>44.840566399113996</v>
      </c>
      <c r="H32" s="47">
        <f t="shared" si="2"/>
        <v>0</v>
      </c>
      <c r="I32" s="47">
        <f>SUM(I6:I31)</f>
        <v>0</v>
      </c>
      <c r="J32" s="47">
        <f>SUM(J6:J31)</f>
        <v>0</v>
      </c>
      <c r="K32" s="47">
        <f>SUM(K6:K31)</f>
        <v>74.623991543820537</v>
      </c>
      <c r="L32" s="47">
        <f t="shared" si="2"/>
        <v>0</v>
      </c>
      <c r="M32" s="47">
        <f t="shared" si="2"/>
        <v>0</v>
      </c>
      <c r="N32" s="47">
        <f t="shared" si="2"/>
        <v>48.641302066030626</v>
      </c>
      <c r="O32" s="47">
        <f t="shared" si="2"/>
        <v>-1714.6965823142793</v>
      </c>
      <c r="P32" s="47">
        <f t="shared" si="2"/>
        <v>0</v>
      </c>
      <c r="Q32" s="47">
        <f t="shared" si="2"/>
        <v>9.1355247981547478</v>
      </c>
      <c r="R32" s="47">
        <f t="shared" si="2"/>
        <v>0</v>
      </c>
      <c r="S32" s="47">
        <f t="shared" si="2"/>
        <v>0</v>
      </c>
      <c r="T32" s="47">
        <f t="shared" si="2"/>
        <v>70.647837203426391</v>
      </c>
      <c r="U32" s="47">
        <f t="shared" si="2"/>
        <v>0</v>
      </c>
      <c r="V32" s="47">
        <f t="shared" si="2"/>
        <v>14.785873269664719</v>
      </c>
      <c r="W32" s="47">
        <f t="shared" si="2"/>
        <v>0</v>
      </c>
      <c r="X32" s="47">
        <f t="shared" si="2"/>
        <v>0</v>
      </c>
      <c r="Y32" s="47">
        <f t="shared" si="2"/>
        <v>0</v>
      </c>
      <c r="Z32" s="47">
        <f t="shared" si="2"/>
        <v>0</v>
      </c>
      <c r="AA32" s="47">
        <f t="shared" si="2"/>
        <v>88.455455570859257</v>
      </c>
      <c r="AB32" s="47">
        <f t="shared" si="2"/>
        <v>0</v>
      </c>
      <c r="AC32" s="47">
        <f t="shared" si="2"/>
        <v>0</v>
      </c>
      <c r="AD32" s="67">
        <f t="shared" si="2"/>
        <v>-1210.2586841397053</v>
      </c>
      <c r="AE32" s="48"/>
      <c r="AF32" s="92"/>
    </row>
    <row r="33" spans="1:32" ht="19.95" customHeight="1" x14ac:dyDescent="0.35">
      <c r="A33" s="79"/>
      <c r="B33" s="134" t="str">
        <f>AE4</f>
        <v>% do Bioma</v>
      </c>
      <c r="C33" s="134"/>
      <c r="D33" s="68">
        <f t="shared" ref="D33:AC33" si="3">D32/$AD$32*100</f>
        <v>0</v>
      </c>
      <c r="E33" s="68">
        <f t="shared" si="3"/>
        <v>0</v>
      </c>
      <c r="F33" s="68">
        <f t="shared" si="3"/>
        <v>-12.667320576384036</v>
      </c>
      <c r="G33" s="68">
        <f t="shared" si="3"/>
        <v>-3.705039838734002</v>
      </c>
      <c r="H33" s="68">
        <f t="shared" si="3"/>
        <v>0</v>
      </c>
      <c r="I33" s="68">
        <f t="shared" si="3"/>
        <v>0</v>
      </c>
      <c r="J33" s="68">
        <f t="shared" si="3"/>
        <v>0</v>
      </c>
      <c r="K33" s="68">
        <f t="shared" si="3"/>
        <v>-6.1659538181183065</v>
      </c>
      <c r="L33" s="68">
        <f t="shared" si="3"/>
        <v>0</v>
      </c>
      <c r="M33" s="68">
        <f t="shared" si="3"/>
        <v>0</v>
      </c>
      <c r="N33" s="68">
        <f t="shared" si="3"/>
        <v>-4.0190830855807143</v>
      </c>
      <c r="O33" s="68">
        <f t="shared" si="3"/>
        <v>141.68017175048377</v>
      </c>
      <c r="P33" s="68">
        <f t="shared" si="3"/>
        <v>0</v>
      </c>
      <c r="Q33" s="68">
        <f t="shared" si="3"/>
        <v>-0.754840673144899</v>
      </c>
      <c r="R33" s="68">
        <f t="shared" si="3"/>
        <v>0</v>
      </c>
      <c r="S33" s="68">
        <f t="shared" si="3"/>
        <v>0</v>
      </c>
      <c r="T33" s="68">
        <f t="shared" si="3"/>
        <v>-5.8374162589583376</v>
      </c>
      <c r="U33" s="68">
        <f t="shared" si="3"/>
        <v>0</v>
      </c>
      <c r="V33" s="68">
        <f t="shared" si="3"/>
        <v>-1.2217118095025312</v>
      </c>
      <c r="W33" s="68">
        <f t="shared" si="3"/>
        <v>0</v>
      </c>
      <c r="X33" s="68">
        <f t="shared" si="3"/>
        <v>0</v>
      </c>
      <c r="Y33" s="68">
        <f t="shared" si="3"/>
        <v>0</v>
      </c>
      <c r="Z33" s="68">
        <f t="shared" si="3"/>
        <v>0</v>
      </c>
      <c r="AA33" s="68">
        <f t="shared" si="3"/>
        <v>-7.3088056900609253</v>
      </c>
      <c r="AB33" s="68">
        <f t="shared" si="3"/>
        <v>0</v>
      </c>
      <c r="AC33" s="68">
        <f t="shared" si="3"/>
        <v>0</v>
      </c>
      <c r="AD33" s="69"/>
      <c r="AE33" s="69"/>
      <c r="AF33" s="92"/>
    </row>
    <row r="34" spans="1:32" x14ac:dyDescent="0.35">
      <c r="A34" s="79"/>
      <c r="B34" s="80"/>
      <c r="C34" s="79"/>
      <c r="D34" s="79"/>
      <c r="E34" s="79"/>
      <c r="F34" s="79"/>
      <c r="G34" s="79"/>
      <c r="H34" s="79"/>
      <c r="I34" s="79"/>
      <c r="J34" s="79"/>
      <c r="K34" s="79"/>
      <c r="L34" s="79"/>
      <c r="M34" s="79"/>
      <c r="N34" s="79"/>
      <c r="O34" s="79"/>
      <c r="P34" s="79"/>
      <c r="Q34" s="79"/>
      <c r="R34" s="79"/>
      <c r="S34" s="79"/>
      <c r="T34" s="79"/>
      <c r="U34" s="79"/>
      <c r="V34" s="79"/>
      <c r="W34" s="79"/>
      <c r="X34" s="79"/>
      <c r="Y34" s="79"/>
      <c r="Z34" s="79"/>
      <c r="AA34" s="79"/>
      <c r="AB34" s="79"/>
      <c r="AC34" s="79"/>
      <c r="AD34" s="79"/>
      <c r="AE34" s="79"/>
      <c r="AF34" s="92"/>
    </row>
    <row r="35" spans="1:32" x14ac:dyDescent="0.35">
      <c r="A35" s="79"/>
      <c r="B35" s="80"/>
      <c r="C35" s="79"/>
      <c r="D35" s="79"/>
      <c r="E35" s="79"/>
      <c r="F35" s="79"/>
      <c r="G35" s="79"/>
      <c r="H35" s="79"/>
      <c r="I35" s="79"/>
      <c r="J35" s="79"/>
      <c r="K35" s="79"/>
      <c r="L35" s="79"/>
      <c r="M35" s="79"/>
      <c r="N35" s="79"/>
      <c r="O35" s="79"/>
      <c r="P35" s="79"/>
      <c r="Q35" s="79"/>
      <c r="R35" s="79"/>
      <c r="S35" s="79"/>
      <c r="T35" s="79"/>
      <c r="U35" s="79"/>
      <c r="V35" s="79"/>
      <c r="W35" s="79"/>
      <c r="X35" s="79"/>
      <c r="Y35" s="79"/>
      <c r="Z35" s="79"/>
      <c r="AA35" s="79"/>
      <c r="AB35" s="79"/>
      <c r="AC35" s="79"/>
      <c r="AD35" s="79"/>
      <c r="AE35" s="79"/>
      <c r="AF35" s="92"/>
    </row>
    <row r="36" spans="1:32" x14ac:dyDescent="0.35">
      <c r="A36" s="79"/>
      <c r="B36" s="80"/>
      <c r="C36" s="79"/>
      <c r="D36" s="79"/>
      <c r="E36" s="79"/>
      <c r="F36" s="79"/>
      <c r="G36" s="79"/>
      <c r="H36" s="79"/>
      <c r="I36" s="79"/>
      <c r="J36" s="79"/>
      <c r="K36" s="79"/>
      <c r="L36" s="79"/>
      <c r="M36" s="79"/>
      <c r="N36" s="79"/>
      <c r="O36" s="79"/>
      <c r="P36" s="79"/>
      <c r="Q36" s="79"/>
      <c r="R36" s="79"/>
      <c r="S36" s="79"/>
      <c r="T36" s="79"/>
      <c r="U36" s="79"/>
      <c r="V36" s="79"/>
      <c r="W36" s="79"/>
      <c r="X36" s="79"/>
      <c r="Y36" s="79"/>
      <c r="Z36" s="79"/>
      <c r="AA36" s="79"/>
      <c r="AB36" s="79"/>
      <c r="AC36" s="79"/>
      <c r="AD36" s="79"/>
      <c r="AE36" s="79"/>
      <c r="AF36" s="92"/>
    </row>
    <row r="37" spans="1:32" x14ac:dyDescent="0.35">
      <c r="A37" s="79"/>
      <c r="B37" s="80"/>
      <c r="C37" s="79"/>
      <c r="D37" s="84"/>
      <c r="E37" s="84"/>
      <c r="F37" s="84"/>
      <c r="G37" s="84"/>
      <c r="H37" s="84"/>
      <c r="I37" s="84"/>
      <c r="J37" s="84"/>
      <c r="K37" s="84"/>
      <c r="L37" s="84"/>
      <c r="M37" s="84"/>
      <c r="N37" s="84"/>
      <c r="O37" s="84"/>
      <c r="P37" s="84"/>
      <c r="Q37" s="84"/>
      <c r="R37" s="84"/>
      <c r="S37" s="84"/>
      <c r="T37" s="84"/>
      <c r="U37" s="84"/>
      <c r="V37" s="84"/>
      <c r="W37" s="84"/>
      <c r="X37" s="84"/>
      <c r="Y37" s="84"/>
      <c r="Z37" s="84"/>
      <c r="AA37" s="84"/>
      <c r="AB37" s="84"/>
      <c r="AC37" s="84"/>
      <c r="AD37" s="79"/>
      <c r="AE37" s="79"/>
      <c r="AF37" s="92"/>
    </row>
    <row r="38" spans="1:32" x14ac:dyDescent="0.35">
      <c r="A38" s="79"/>
      <c r="B38" s="80"/>
      <c r="C38" s="79"/>
      <c r="D38" s="84"/>
      <c r="E38" s="84"/>
      <c r="F38" s="84"/>
      <c r="G38" s="84"/>
      <c r="H38" s="84"/>
      <c r="I38" s="84"/>
      <c r="J38" s="84"/>
      <c r="K38" s="84"/>
      <c r="L38" s="84"/>
      <c r="M38" s="84"/>
      <c r="N38" s="84"/>
      <c r="O38" s="84"/>
      <c r="P38" s="84"/>
      <c r="Q38" s="84"/>
      <c r="R38" s="84"/>
      <c r="S38" s="84"/>
      <c r="T38" s="84"/>
      <c r="U38" s="84"/>
      <c r="V38" s="84"/>
      <c r="W38" s="84"/>
      <c r="X38" s="84"/>
      <c r="Y38" s="84"/>
      <c r="Z38" s="84"/>
      <c r="AA38" s="84"/>
      <c r="AB38" s="84"/>
      <c r="AC38" s="84"/>
      <c r="AD38" s="79"/>
      <c r="AE38" s="79"/>
      <c r="AF38" s="92"/>
    </row>
    <row r="39" spans="1:32" x14ac:dyDescent="0.35">
      <c r="C39" s="93"/>
      <c r="D39" s="84"/>
      <c r="E39" s="84"/>
      <c r="F39" s="84"/>
      <c r="G39" s="84"/>
      <c r="H39" s="84"/>
      <c r="I39" s="84"/>
      <c r="J39" s="84"/>
      <c r="K39" s="84"/>
      <c r="L39" s="84"/>
      <c r="M39" s="84"/>
      <c r="N39" s="84"/>
      <c r="O39" s="84"/>
      <c r="P39" s="84"/>
      <c r="Q39" s="84"/>
      <c r="R39" s="84"/>
      <c r="S39" s="84"/>
      <c r="T39" s="84"/>
      <c r="U39" s="84"/>
      <c r="V39" s="84"/>
      <c r="W39" s="84"/>
      <c r="X39" s="84"/>
      <c r="Y39" s="84"/>
      <c r="Z39" s="84"/>
      <c r="AA39" s="84"/>
      <c r="AB39" s="84"/>
      <c r="AC39" s="84"/>
    </row>
    <row r="40" spans="1:32" x14ac:dyDescent="0.35">
      <c r="C40" s="93"/>
      <c r="D40" s="84"/>
      <c r="E40" s="84"/>
      <c r="F40" s="84"/>
      <c r="G40" s="84"/>
      <c r="H40" s="84"/>
      <c r="I40" s="84"/>
      <c r="J40" s="84"/>
      <c r="K40" s="84"/>
      <c r="L40" s="84"/>
      <c r="M40" s="84"/>
      <c r="N40" s="84"/>
      <c r="O40" s="84"/>
      <c r="P40" s="84"/>
      <c r="Q40" s="84"/>
      <c r="R40" s="84"/>
      <c r="S40" s="84"/>
      <c r="T40" s="84"/>
      <c r="U40" s="84"/>
      <c r="V40" s="84"/>
      <c r="W40" s="84"/>
      <c r="X40" s="84"/>
      <c r="Y40" s="84"/>
      <c r="Z40" s="84"/>
      <c r="AA40" s="84"/>
      <c r="AB40" s="84"/>
      <c r="AC40" s="84"/>
    </row>
    <row r="41" spans="1:32" x14ac:dyDescent="0.35">
      <c r="C41" s="93"/>
      <c r="D41" s="84"/>
      <c r="E41" s="84"/>
      <c r="F41" s="84"/>
      <c r="G41" s="84"/>
      <c r="H41" s="84"/>
      <c r="I41" s="84"/>
      <c r="J41" s="84"/>
      <c r="K41" s="84"/>
      <c r="L41" s="84"/>
      <c r="M41" s="84"/>
      <c r="N41" s="84"/>
      <c r="O41" s="84"/>
      <c r="P41" s="84"/>
      <c r="Q41" s="84"/>
      <c r="R41" s="84"/>
      <c r="S41" s="84"/>
      <c r="T41" s="84"/>
      <c r="U41" s="84"/>
      <c r="V41" s="84"/>
      <c r="W41" s="84"/>
      <c r="X41" s="84"/>
      <c r="Y41" s="84"/>
      <c r="Z41" s="84"/>
      <c r="AA41" s="84"/>
      <c r="AB41" s="84"/>
      <c r="AC41" s="84"/>
    </row>
    <row r="42" spans="1:32" x14ac:dyDescent="0.35">
      <c r="C42" s="79"/>
      <c r="D42" s="84"/>
      <c r="E42" s="84"/>
      <c r="F42" s="84"/>
      <c r="G42" s="84"/>
      <c r="H42" s="84"/>
      <c r="I42" s="84"/>
      <c r="J42" s="84"/>
      <c r="K42" s="84"/>
      <c r="L42" s="84"/>
      <c r="M42" s="84"/>
      <c r="N42" s="84"/>
      <c r="O42" s="84"/>
      <c r="P42" s="84"/>
      <c r="Q42" s="84"/>
      <c r="R42" s="84"/>
      <c r="S42" s="84"/>
      <c r="T42" s="84"/>
      <c r="U42" s="84"/>
      <c r="V42" s="84"/>
      <c r="W42" s="84"/>
      <c r="X42" s="84"/>
      <c r="Y42" s="84"/>
      <c r="Z42" s="84"/>
      <c r="AA42" s="84"/>
      <c r="AB42" s="84"/>
      <c r="AC42" s="84"/>
    </row>
    <row r="43" spans="1:32" x14ac:dyDescent="0.35">
      <c r="C43" s="79"/>
      <c r="D43" s="84"/>
      <c r="E43" s="84"/>
      <c r="F43" s="84"/>
      <c r="G43" s="84"/>
      <c r="H43" s="84"/>
      <c r="I43" s="84"/>
      <c r="J43" s="84"/>
      <c r="K43" s="84"/>
      <c r="L43" s="84"/>
      <c r="M43" s="84"/>
      <c r="N43" s="84"/>
      <c r="O43" s="84"/>
      <c r="P43" s="84"/>
      <c r="Q43" s="84"/>
      <c r="R43" s="84"/>
      <c r="S43" s="84"/>
      <c r="T43" s="84"/>
      <c r="U43" s="84"/>
      <c r="V43" s="84"/>
      <c r="W43" s="84"/>
      <c r="X43" s="84"/>
      <c r="Y43" s="84"/>
      <c r="Z43" s="84"/>
      <c r="AA43" s="84"/>
      <c r="AB43" s="84"/>
      <c r="AC43" s="84"/>
    </row>
    <row r="44" spans="1:32" x14ac:dyDescent="0.35">
      <c r="C44" s="93"/>
      <c r="D44" s="84"/>
      <c r="E44" s="84"/>
      <c r="F44" s="84"/>
      <c r="G44" s="84"/>
      <c r="H44" s="84"/>
      <c r="I44" s="84"/>
      <c r="J44" s="84"/>
      <c r="K44" s="84"/>
      <c r="L44" s="84"/>
      <c r="M44" s="84"/>
      <c r="N44" s="84"/>
      <c r="O44" s="84"/>
      <c r="P44" s="84"/>
      <c r="Q44" s="84"/>
      <c r="R44" s="84"/>
      <c r="S44" s="84"/>
      <c r="T44" s="84"/>
      <c r="U44" s="84"/>
      <c r="V44" s="84"/>
      <c r="W44" s="84"/>
      <c r="X44" s="84"/>
      <c r="Y44" s="84"/>
      <c r="Z44" s="84"/>
      <c r="AA44" s="84"/>
      <c r="AB44" s="84"/>
      <c r="AC44" s="84"/>
    </row>
    <row r="45" spans="1:32" x14ac:dyDescent="0.35">
      <c r="C45" s="93"/>
      <c r="D45" s="84"/>
      <c r="E45" s="84"/>
      <c r="F45" s="84"/>
      <c r="G45" s="84"/>
      <c r="H45" s="84"/>
      <c r="I45" s="84"/>
      <c r="J45" s="84"/>
      <c r="K45" s="84"/>
      <c r="L45" s="84"/>
      <c r="M45" s="84"/>
      <c r="N45" s="84"/>
      <c r="O45" s="84"/>
      <c r="P45" s="84"/>
      <c r="Q45" s="84"/>
      <c r="R45" s="84"/>
      <c r="S45" s="84"/>
      <c r="T45" s="84"/>
      <c r="U45" s="84"/>
      <c r="V45" s="84"/>
      <c r="W45" s="84"/>
      <c r="X45" s="84"/>
      <c r="Y45" s="84"/>
      <c r="Z45" s="84"/>
      <c r="AA45" s="84"/>
      <c r="AB45" s="84"/>
      <c r="AC45" s="84"/>
    </row>
    <row r="46" spans="1:32" x14ac:dyDescent="0.35">
      <c r="C46" s="93"/>
      <c r="D46" s="84"/>
      <c r="E46" s="84"/>
      <c r="F46" s="84"/>
      <c r="G46" s="84"/>
      <c r="H46" s="84"/>
      <c r="I46" s="84"/>
      <c r="J46" s="84"/>
      <c r="K46" s="84"/>
      <c r="L46" s="84"/>
      <c r="M46" s="84"/>
      <c r="N46" s="84"/>
      <c r="O46" s="84"/>
      <c r="P46" s="84"/>
      <c r="Q46" s="84"/>
      <c r="R46" s="84"/>
      <c r="S46" s="84"/>
      <c r="T46" s="84"/>
      <c r="U46" s="84"/>
      <c r="V46" s="84"/>
      <c r="W46" s="84"/>
      <c r="X46" s="84"/>
      <c r="Y46" s="84"/>
      <c r="Z46" s="84"/>
      <c r="AA46" s="84"/>
      <c r="AB46" s="84"/>
      <c r="AC46" s="84"/>
    </row>
    <row r="47" spans="1:32" x14ac:dyDescent="0.35">
      <c r="C47" s="79"/>
      <c r="D47" s="84"/>
      <c r="E47" s="84"/>
      <c r="F47" s="84"/>
      <c r="G47" s="84"/>
      <c r="H47" s="84"/>
      <c r="I47" s="84"/>
      <c r="J47" s="84"/>
      <c r="K47" s="84"/>
      <c r="L47" s="84"/>
      <c r="M47" s="84"/>
      <c r="N47" s="84"/>
      <c r="O47" s="84"/>
      <c r="P47" s="84"/>
      <c r="Q47" s="84"/>
      <c r="R47" s="84"/>
      <c r="S47" s="84"/>
      <c r="T47" s="84"/>
      <c r="U47" s="84"/>
      <c r="V47" s="84"/>
      <c r="W47" s="84"/>
      <c r="X47" s="84"/>
      <c r="Y47" s="84"/>
      <c r="Z47" s="84"/>
      <c r="AA47" s="84"/>
      <c r="AB47" s="84"/>
      <c r="AC47" s="84"/>
    </row>
    <row r="48" spans="1:32" x14ac:dyDescent="0.35">
      <c r="C48" s="79"/>
      <c r="D48" s="84"/>
      <c r="E48" s="84"/>
      <c r="F48" s="84"/>
      <c r="G48" s="84"/>
      <c r="H48" s="84"/>
      <c r="I48" s="84"/>
      <c r="J48" s="84"/>
      <c r="K48" s="84"/>
      <c r="L48" s="84"/>
      <c r="M48" s="84"/>
      <c r="N48" s="84"/>
      <c r="O48" s="84"/>
      <c r="P48" s="84"/>
      <c r="Q48" s="84"/>
      <c r="R48" s="84"/>
      <c r="S48" s="84"/>
      <c r="T48" s="84"/>
      <c r="U48" s="84"/>
      <c r="V48" s="84"/>
      <c r="W48" s="84"/>
      <c r="X48" s="84"/>
      <c r="Y48" s="84"/>
      <c r="Z48" s="84"/>
      <c r="AA48" s="84"/>
      <c r="AB48" s="84"/>
      <c r="AC48" s="84"/>
    </row>
    <row r="49" spans="3:29" x14ac:dyDescent="0.35">
      <c r="C49" s="93"/>
      <c r="D49" s="84"/>
      <c r="E49" s="84"/>
      <c r="F49" s="84"/>
      <c r="G49" s="84"/>
      <c r="H49" s="84"/>
      <c r="I49" s="84"/>
      <c r="J49" s="84"/>
      <c r="K49" s="84"/>
      <c r="L49" s="84"/>
      <c r="M49" s="84"/>
      <c r="N49" s="84"/>
      <c r="O49" s="84"/>
      <c r="P49" s="84"/>
      <c r="Q49" s="84"/>
      <c r="R49" s="84"/>
      <c r="S49" s="84"/>
      <c r="T49" s="84"/>
      <c r="U49" s="84"/>
      <c r="V49" s="84"/>
      <c r="W49" s="84"/>
      <c r="X49" s="84"/>
      <c r="Y49" s="84"/>
      <c r="Z49" s="84"/>
      <c r="AA49" s="84"/>
      <c r="AB49" s="84"/>
      <c r="AC49" s="84"/>
    </row>
    <row r="50" spans="3:29" x14ac:dyDescent="0.35">
      <c r="C50" s="93"/>
      <c r="D50" s="84"/>
      <c r="E50" s="84"/>
      <c r="F50" s="84"/>
      <c r="G50" s="84"/>
      <c r="H50" s="84"/>
      <c r="I50" s="84"/>
      <c r="J50" s="84"/>
      <c r="K50" s="84"/>
      <c r="L50" s="84"/>
      <c r="M50" s="84"/>
      <c r="N50" s="84"/>
      <c r="O50" s="84"/>
      <c r="P50" s="84"/>
      <c r="Q50" s="84"/>
      <c r="R50" s="84"/>
      <c r="S50" s="84"/>
      <c r="T50" s="84"/>
      <c r="U50" s="84"/>
      <c r="V50" s="84"/>
      <c r="W50" s="84"/>
      <c r="X50" s="84"/>
      <c r="Y50" s="84"/>
      <c r="Z50" s="84"/>
      <c r="AA50" s="84"/>
      <c r="AB50" s="84"/>
      <c r="AC50" s="84"/>
    </row>
    <row r="51" spans="3:29" x14ac:dyDescent="0.35">
      <c r="C51" s="93"/>
      <c r="D51" s="84"/>
      <c r="E51" s="84"/>
      <c r="F51" s="84"/>
      <c r="G51" s="84"/>
      <c r="H51" s="84"/>
      <c r="I51" s="84"/>
      <c r="J51" s="84"/>
      <c r="K51" s="84"/>
      <c r="L51" s="84"/>
      <c r="M51" s="84"/>
      <c r="N51" s="84"/>
      <c r="O51" s="84"/>
      <c r="P51" s="84"/>
      <c r="Q51" s="84"/>
      <c r="R51" s="84"/>
      <c r="S51" s="84"/>
      <c r="T51" s="84"/>
      <c r="U51" s="84"/>
      <c r="V51" s="84"/>
      <c r="W51" s="84"/>
      <c r="X51" s="84"/>
      <c r="Y51" s="84"/>
      <c r="Z51" s="84"/>
      <c r="AA51" s="84"/>
      <c r="AB51" s="84"/>
      <c r="AC51" s="84"/>
    </row>
    <row r="52" spans="3:29" x14ac:dyDescent="0.35">
      <c r="C52" s="79"/>
      <c r="D52" s="84"/>
      <c r="E52" s="84"/>
      <c r="F52" s="84"/>
      <c r="G52" s="84"/>
      <c r="H52" s="84"/>
      <c r="I52" s="84"/>
      <c r="J52" s="84"/>
      <c r="K52" s="84"/>
      <c r="L52" s="84"/>
      <c r="M52" s="84"/>
      <c r="N52" s="84"/>
      <c r="O52" s="84"/>
      <c r="P52" s="84"/>
      <c r="Q52" s="84"/>
      <c r="R52" s="84"/>
      <c r="S52" s="84"/>
      <c r="T52" s="84"/>
      <c r="U52" s="84"/>
      <c r="V52" s="84"/>
      <c r="W52" s="84"/>
      <c r="X52" s="84"/>
      <c r="Y52" s="84"/>
      <c r="Z52" s="84"/>
      <c r="AA52" s="84"/>
      <c r="AB52" s="84"/>
      <c r="AC52" s="84"/>
    </row>
    <row r="53" spans="3:29" x14ac:dyDescent="0.35">
      <c r="C53" s="79"/>
      <c r="D53" s="84"/>
      <c r="E53" s="84"/>
      <c r="F53" s="84"/>
      <c r="G53" s="84"/>
      <c r="H53" s="84"/>
      <c r="I53" s="84"/>
      <c r="J53" s="84"/>
      <c r="K53" s="84"/>
      <c r="L53" s="84"/>
      <c r="M53" s="84"/>
      <c r="N53" s="84"/>
      <c r="O53" s="84"/>
      <c r="P53" s="84"/>
      <c r="Q53" s="84"/>
      <c r="R53" s="84"/>
      <c r="S53" s="84"/>
      <c r="T53" s="84"/>
      <c r="U53" s="84"/>
      <c r="V53" s="84"/>
      <c r="W53" s="84"/>
      <c r="X53" s="84"/>
      <c r="Y53" s="84"/>
      <c r="Z53" s="84"/>
      <c r="AA53" s="84"/>
      <c r="AB53" s="84"/>
      <c r="AC53" s="84"/>
    </row>
    <row r="54" spans="3:29" x14ac:dyDescent="0.35">
      <c r="C54" s="93"/>
      <c r="D54" s="84"/>
      <c r="E54" s="84"/>
      <c r="F54" s="84"/>
      <c r="G54" s="84"/>
      <c r="H54" s="84"/>
      <c r="I54" s="84"/>
      <c r="J54" s="84"/>
      <c r="K54" s="84"/>
      <c r="L54" s="84"/>
      <c r="M54" s="84"/>
      <c r="N54" s="84"/>
      <c r="O54" s="84"/>
      <c r="P54" s="84"/>
      <c r="Q54" s="84"/>
      <c r="R54" s="84"/>
      <c r="S54" s="84"/>
      <c r="T54" s="84"/>
      <c r="U54" s="84"/>
      <c r="V54" s="84"/>
      <c r="W54" s="84"/>
      <c r="X54" s="84"/>
      <c r="Y54" s="84"/>
      <c r="Z54" s="84"/>
      <c r="AA54" s="84"/>
      <c r="AB54" s="84"/>
      <c r="AC54" s="84"/>
    </row>
    <row r="55" spans="3:29" x14ac:dyDescent="0.35">
      <c r="C55" s="93"/>
      <c r="D55" s="84"/>
      <c r="E55" s="84"/>
      <c r="F55" s="84"/>
      <c r="G55" s="84"/>
      <c r="H55" s="84"/>
      <c r="I55" s="84"/>
      <c r="J55" s="84"/>
      <c r="K55" s="84"/>
      <c r="L55" s="84"/>
      <c r="M55" s="84"/>
      <c r="N55" s="84"/>
      <c r="O55" s="84"/>
      <c r="P55" s="84"/>
      <c r="Q55" s="84"/>
      <c r="R55" s="84"/>
      <c r="S55" s="84"/>
      <c r="T55" s="84"/>
      <c r="U55" s="84"/>
      <c r="V55" s="84"/>
      <c r="W55" s="84"/>
      <c r="X55" s="84"/>
      <c r="Y55" s="84"/>
      <c r="Z55" s="84"/>
      <c r="AA55" s="84"/>
      <c r="AB55" s="84"/>
      <c r="AC55" s="84"/>
    </row>
    <row r="56" spans="3:29" x14ac:dyDescent="0.35">
      <c r="C56" s="93"/>
      <c r="D56" s="84"/>
      <c r="E56" s="84"/>
      <c r="F56" s="84"/>
      <c r="G56" s="84"/>
      <c r="H56" s="84"/>
      <c r="I56" s="84"/>
      <c r="J56" s="84"/>
      <c r="K56" s="84"/>
      <c r="L56" s="84"/>
      <c r="M56" s="84"/>
      <c r="N56" s="84"/>
      <c r="O56" s="84"/>
      <c r="P56" s="84"/>
      <c r="Q56" s="84"/>
      <c r="R56" s="84"/>
      <c r="S56" s="84"/>
      <c r="T56" s="84"/>
      <c r="U56" s="84"/>
      <c r="V56" s="84"/>
      <c r="W56" s="84"/>
      <c r="X56" s="84"/>
      <c r="Y56" s="84"/>
      <c r="Z56" s="84"/>
      <c r="AA56" s="84"/>
      <c r="AB56" s="84"/>
      <c r="AC56" s="84"/>
    </row>
    <row r="57" spans="3:29" x14ac:dyDescent="0.35">
      <c r="C57" s="79"/>
      <c r="D57" s="84"/>
      <c r="E57" s="84"/>
      <c r="F57" s="84"/>
      <c r="G57" s="84"/>
      <c r="H57" s="84"/>
      <c r="I57" s="84"/>
      <c r="J57" s="84"/>
      <c r="K57" s="84"/>
      <c r="L57" s="84"/>
      <c r="M57" s="84"/>
      <c r="N57" s="84"/>
      <c r="O57" s="84"/>
      <c r="P57" s="84"/>
      <c r="Q57" s="84"/>
      <c r="R57" s="84"/>
      <c r="S57" s="84"/>
      <c r="T57" s="84"/>
      <c r="U57" s="84"/>
      <c r="V57" s="84"/>
      <c r="W57" s="84"/>
      <c r="X57" s="84"/>
      <c r="Y57" s="84"/>
      <c r="Z57" s="84"/>
      <c r="AA57" s="84"/>
      <c r="AB57" s="84"/>
      <c r="AC57" s="84"/>
    </row>
    <row r="58" spans="3:29" x14ac:dyDescent="0.35">
      <c r="C58" s="79"/>
      <c r="D58" s="84"/>
      <c r="E58" s="84"/>
      <c r="F58" s="84"/>
      <c r="G58" s="84"/>
      <c r="H58" s="84"/>
      <c r="I58" s="84"/>
      <c r="J58" s="84"/>
      <c r="K58" s="84"/>
      <c r="L58" s="84"/>
      <c r="M58" s="84"/>
      <c r="N58" s="84"/>
      <c r="O58" s="84"/>
      <c r="P58" s="84"/>
      <c r="Q58" s="84"/>
      <c r="R58" s="84"/>
      <c r="S58" s="84"/>
      <c r="T58" s="84"/>
      <c r="U58" s="84"/>
      <c r="V58" s="84"/>
      <c r="W58" s="84"/>
      <c r="X58" s="84"/>
      <c r="Y58" s="84"/>
      <c r="Z58" s="84"/>
      <c r="AA58" s="84"/>
      <c r="AB58" s="84"/>
      <c r="AC58" s="84"/>
    </row>
    <row r="59" spans="3:29" x14ac:dyDescent="0.35">
      <c r="C59" s="93"/>
      <c r="D59" s="84"/>
      <c r="E59" s="84"/>
      <c r="F59" s="84"/>
      <c r="G59" s="84"/>
      <c r="H59" s="84"/>
      <c r="I59" s="84"/>
      <c r="J59" s="84"/>
      <c r="K59" s="84"/>
      <c r="L59" s="84"/>
      <c r="M59" s="84"/>
      <c r="N59" s="84"/>
      <c r="O59" s="84"/>
      <c r="P59" s="84"/>
      <c r="Q59" s="84"/>
      <c r="R59" s="84"/>
      <c r="S59" s="84"/>
      <c r="T59" s="84"/>
      <c r="U59" s="84"/>
      <c r="V59" s="84"/>
      <c r="W59" s="84"/>
      <c r="X59" s="84"/>
      <c r="Y59" s="84"/>
      <c r="Z59" s="84"/>
      <c r="AA59" s="84"/>
      <c r="AB59" s="84"/>
      <c r="AC59" s="84"/>
    </row>
    <row r="60" spans="3:29" x14ac:dyDescent="0.35">
      <c r="C60" s="93"/>
      <c r="D60" s="84"/>
      <c r="E60" s="84"/>
      <c r="F60" s="84"/>
      <c r="G60" s="84"/>
      <c r="H60" s="84"/>
      <c r="I60" s="84"/>
      <c r="J60" s="84"/>
      <c r="K60" s="84"/>
      <c r="L60" s="84"/>
      <c r="M60" s="84"/>
      <c r="N60" s="84"/>
      <c r="O60" s="84"/>
      <c r="P60" s="84"/>
      <c r="Q60" s="84"/>
      <c r="R60" s="84"/>
      <c r="S60" s="84"/>
      <c r="T60" s="84"/>
      <c r="U60" s="84"/>
      <c r="V60" s="84"/>
      <c r="W60" s="84"/>
      <c r="X60" s="84"/>
      <c r="Y60" s="84"/>
      <c r="Z60" s="84"/>
      <c r="AA60" s="84"/>
      <c r="AB60" s="84"/>
      <c r="AC60" s="84"/>
    </row>
    <row r="61" spans="3:29" x14ac:dyDescent="0.35">
      <c r="C61" s="93"/>
      <c r="D61" s="84"/>
      <c r="E61" s="84"/>
      <c r="F61" s="84"/>
      <c r="G61" s="84"/>
      <c r="H61" s="84"/>
      <c r="I61" s="84"/>
      <c r="J61" s="84"/>
      <c r="K61" s="84"/>
      <c r="L61" s="84"/>
      <c r="M61" s="84"/>
      <c r="N61" s="84"/>
      <c r="O61" s="84"/>
      <c r="P61" s="84"/>
      <c r="Q61" s="84"/>
      <c r="R61" s="84"/>
      <c r="S61" s="84"/>
      <c r="T61" s="84"/>
      <c r="U61" s="84"/>
      <c r="V61" s="84"/>
      <c r="W61" s="84"/>
      <c r="X61" s="84"/>
      <c r="Y61" s="84"/>
      <c r="Z61" s="84"/>
      <c r="AA61" s="84"/>
      <c r="AB61" s="84"/>
      <c r="AC61" s="84"/>
    </row>
    <row r="62" spans="3:29" x14ac:dyDescent="0.35">
      <c r="C62" s="79"/>
      <c r="D62" s="84"/>
      <c r="E62" s="84"/>
      <c r="F62" s="84"/>
      <c r="G62" s="84"/>
      <c r="H62" s="84"/>
      <c r="I62" s="84"/>
      <c r="J62" s="84"/>
      <c r="K62" s="84"/>
      <c r="L62" s="84"/>
      <c r="M62" s="84"/>
      <c r="N62" s="84"/>
      <c r="O62" s="84"/>
      <c r="P62" s="84"/>
      <c r="Q62" s="84"/>
      <c r="R62" s="84"/>
      <c r="S62" s="84"/>
      <c r="T62" s="84"/>
      <c r="U62" s="84"/>
      <c r="V62" s="84"/>
      <c r="W62" s="84"/>
      <c r="X62" s="84"/>
      <c r="Y62" s="84"/>
      <c r="Z62" s="84"/>
      <c r="AA62" s="84"/>
      <c r="AB62" s="84"/>
      <c r="AC62" s="84"/>
    </row>
  </sheetData>
  <mergeCells count="17">
    <mergeCell ref="B33:C33"/>
    <mergeCell ref="B6:B10"/>
    <mergeCell ref="B11:B18"/>
    <mergeCell ref="B19:B21"/>
    <mergeCell ref="B23:B24"/>
    <mergeCell ref="B25:B31"/>
    <mergeCell ref="B32:C32"/>
    <mergeCell ref="B2:AE2"/>
    <mergeCell ref="B3:C5"/>
    <mergeCell ref="D3:AC3"/>
    <mergeCell ref="AD3:AD5"/>
    <mergeCell ref="D4:H4"/>
    <mergeCell ref="I4:P4"/>
    <mergeCell ref="Q4:S4"/>
    <mergeCell ref="U4:V4"/>
    <mergeCell ref="W4:AC4"/>
    <mergeCell ref="AE4:AE5"/>
  </mergeCells>
  <pageMargins left="0.78749999999999998" right="0.78749999999999998" top="1.05277777777778" bottom="1.05277777777778" header="0.78749999999999998" footer="0.78749999999999998"/>
  <pageSetup paperSize="9" firstPageNumber="0" orientation="portrait" r:id="rId1"/>
  <headerFooter>
    <oddHeader>&amp;C&amp;"Times New Roman,Regular"&amp;12&amp;A</oddHeader>
    <oddFooter>&amp;C&amp;"Times New Roman,Regular"&amp;12Página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F62"/>
  <sheetViews>
    <sheetView showGridLines="0" zoomScale="60" zoomScaleNormal="60" workbookViewId="0">
      <selection activeCell="B1" sqref="B1"/>
    </sheetView>
  </sheetViews>
  <sheetFormatPr defaultColWidth="8.6640625" defaultRowHeight="14.4" x14ac:dyDescent="0.3"/>
  <cols>
    <col min="1" max="1" width="5.44140625" style="41" bestFit="1" customWidth="1"/>
    <col min="2" max="2" width="15.5546875" style="42" customWidth="1"/>
    <col min="3" max="3" width="9.88671875" style="41" bestFit="1" customWidth="1"/>
    <col min="4" max="4" width="6.5546875" style="41" bestFit="1" customWidth="1"/>
    <col min="5" max="5" width="5.44140625" style="41" bestFit="1" customWidth="1"/>
    <col min="6" max="6" width="9.44140625" style="41" bestFit="1" customWidth="1"/>
    <col min="7" max="7" width="6.109375" style="41" bestFit="1" customWidth="1"/>
    <col min="8" max="8" width="5.44140625" style="41" bestFit="1" customWidth="1"/>
    <col min="9" max="9" width="8.6640625" style="41"/>
    <col min="10" max="10" width="8" style="41" bestFit="1" customWidth="1"/>
    <col min="11" max="11" width="8.6640625" style="41"/>
    <col min="12" max="12" width="6.88671875" style="41" bestFit="1" customWidth="1"/>
    <col min="13" max="13" width="5.44140625" style="41" bestFit="1" customWidth="1"/>
    <col min="14" max="14" width="6.88671875" style="41" bestFit="1" customWidth="1"/>
    <col min="15" max="15" width="11.5546875" style="41" bestFit="1" customWidth="1"/>
    <col min="16" max="16" width="6.109375" style="41" bestFit="1" customWidth="1"/>
    <col min="17" max="17" width="9.44140625" style="41" bestFit="1" customWidth="1"/>
    <col min="18" max="18" width="5.88671875" style="41" bestFit="1" customWidth="1"/>
    <col min="19" max="19" width="8" style="41" bestFit="1" customWidth="1"/>
    <col min="20" max="20" width="19.88671875" style="41" bestFit="1" customWidth="1"/>
    <col min="21" max="21" width="5.44140625" style="41" bestFit="1" customWidth="1"/>
    <col min="22" max="22" width="7.33203125" style="41" bestFit="1" customWidth="1"/>
    <col min="23" max="23" width="8" style="41" bestFit="1" customWidth="1"/>
    <col min="24" max="24" width="6.33203125" style="41" bestFit="1" customWidth="1"/>
    <col min="25" max="25" width="8" style="41" bestFit="1" customWidth="1"/>
    <col min="26" max="26" width="6.33203125" style="41" bestFit="1" customWidth="1"/>
    <col min="27" max="27" width="7.33203125" style="41" bestFit="1" customWidth="1"/>
    <col min="28" max="28" width="5.88671875" style="41" bestFit="1" customWidth="1"/>
    <col min="29" max="29" width="5.44140625" style="41" bestFit="1" customWidth="1"/>
    <col min="30" max="30" width="18.33203125" style="41" bestFit="1" customWidth="1"/>
    <col min="31" max="31" width="8.6640625" style="41"/>
    <col min="32" max="16384" width="8.6640625" style="7"/>
  </cols>
  <sheetData>
    <row r="1" spans="1:32" ht="29.25" customHeight="1" x14ac:dyDescent="0.3">
      <c r="A1" s="1"/>
      <c r="B1" s="2" t="s">
        <v>52</v>
      </c>
      <c r="C1" s="3"/>
      <c r="D1" s="4">
        <v>1</v>
      </c>
      <c r="E1" s="4">
        <v>2</v>
      </c>
      <c r="F1" s="4">
        <v>3</v>
      </c>
      <c r="G1" s="4">
        <v>4</v>
      </c>
      <c r="H1" s="4">
        <v>5</v>
      </c>
      <c r="I1" s="4">
        <v>6</v>
      </c>
      <c r="J1" s="4">
        <v>7</v>
      </c>
      <c r="K1" s="4">
        <v>8</v>
      </c>
      <c r="L1" s="4">
        <v>9</v>
      </c>
      <c r="M1" s="4">
        <v>10</v>
      </c>
      <c r="N1" s="4">
        <v>11</v>
      </c>
      <c r="O1" s="4">
        <v>12</v>
      </c>
      <c r="P1" s="4">
        <v>13</v>
      </c>
      <c r="Q1" s="4">
        <v>14</v>
      </c>
      <c r="R1" s="4">
        <v>15</v>
      </c>
      <c r="S1" s="4">
        <v>16</v>
      </c>
      <c r="T1" s="5">
        <v>17</v>
      </c>
      <c r="U1" s="5">
        <v>18</v>
      </c>
      <c r="V1" s="5">
        <v>19</v>
      </c>
      <c r="W1" s="4">
        <v>20</v>
      </c>
      <c r="X1" s="4">
        <v>21</v>
      </c>
      <c r="Y1" s="4">
        <v>22</v>
      </c>
      <c r="Z1" s="4">
        <v>23</v>
      </c>
      <c r="AA1" s="4">
        <v>24</v>
      </c>
      <c r="AB1" s="4">
        <v>25</v>
      </c>
      <c r="AC1" s="4">
        <v>26</v>
      </c>
      <c r="AD1" s="3"/>
      <c r="AE1" s="3"/>
      <c r="AF1" s="6"/>
    </row>
    <row r="2" spans="1:32" ht="15.75" customHeight="1" x14ac:dyDescent="0.3">
      <c r="A2" s="1"/>
      <c r="B2" s="143" t="s">
        <v>40</v>
      </c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  <c r="Q2" s="143"/>
      <c r="R2" s="143"/>
      <c r="S2" s="143"/>
      <c r="T2" s="143"/>
      <c r="U2" s="143"/>
      <c r="V2" s="143"/>
      <c r="W2" s="143"/>
      <c r="X2" s="143"/>
      <c r="Y2" s="143"/>
      <c r="Z2" s="143"/>
      <c r="AA2" s="143"/>
      <c r="AB2" s="143"/>
      <c r="AC2" s="143"/>
      <c r="AD2" s="143"/>
      <c r="AE2" s="143"/>
      <c r="AF2" s="6"/>
    </row>
    <row r="3" spans="1:32" ht="15.75" customHeight="1" x14ac:dyDescent="0.3">
      <c r="A3" s="1"/>
      <c r="B3" s="143" t="s">
        <v>0</v>
      </c>
      <c r="C3" s="143"/>
      <c r="D3" s="144" t="s">
        <v>41</v>
      </c>
      <c r="E3" s="144"/>
      <c r="F3" s="144"/>
      <c r="G3" s="144"/>
      <c r="H3" s="144"/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144"/>
      <c r="Z3" s="144"/>
      <c r="AA3" s="144"/>
      <c r="AB3" s="144"/>
      <c r="AC3" s="144"/>
      <c r="AD3" s="143" t="s">
        <v>42</v>
      </c>
      <c r="AE3" s="145" t="s">
        <v>3</v>
      </c>
      <c r="AF3" s="6"/>
    </row>
    <row r="4" spans="1:32" ht="31.5" customHeight="1" x14ac:dyDescent="0.3">
      <c r="A4" s="1"/>
      <c r="B4" s="143"/>
      <c r="C4" s="143"/>
      <c r="D4" s="148" t="s">
        <v>4</v>
      </c>
      <c r="E4" s="148"/>
      <c r="F4" s="148"/>
      <c r="G4" s="148"/>
      <c r="H4" s="148"/>
      <c r="I4" s="149" t="s">
        <v>5</v>
      </c>
      <c r="J4" s="150"/>
      <c r="K4" s="150"/>
      <c r="L4" s="150"/>
      <c r="M4" s="150"/>
      <c r="N4" s="150"/>
      <c r="O4" s="150"/>
      <c r="P4" s="151"/>
      <c r="Q4" s="152" t="s">
        <v>6</v>
      </c>
      <c r="R4" s="152"/>
      <c r="S4" s="152"/>
      <c r="T4" s="8" t="s">
        <v>7</v>
      </c>
      <c r="U4" s="153" t="s">
        <v>8</v>
      </c>
      <c r="V4" s="153"/>
      <c r="W4" s="154" t="s">
        <v>9</v>
      </c>
      <c r="X4" s="154"/>
      <c r="Y4" s="154"/>
      <c r="Z4" s="154"/>
      <c r="AA4" s="154"/>
      <c r="AB4" s="154"/>
      <c r="AC4" s="154"/>
      <c r="AD4" s="143"/>
      <c r="AE4" s="146"/>
      <c r="AF4" s="6"/>
    </row>
    <row r="5" spans="1:32" ht="16.2" x14ac:dyDescent="0.3">
      <c r="A5" s="1"/>
      <c r="B5" s="143"/>
      <c r="C5" s="143"/>
      <c r="D5" s="9" t="s">
        <v>10</v>
      </c>
      <c r="E5" s="9" t="s">
        <v>11</v>
      </c>
      <c r="F5" s="9" t="s">
        <v>12</v>
      </c>
      <c r="G5" s="9" t="s">
        <v>13</v>
      </c>
      <c r="H5" s="9" t="s">
        <v>14</v>
      </c>
      <c r="I5" s="10" t="s">
        <v>15</v>
      </c>
      <c r="J5" s="10" t="s">
        <v>16</v>
      </c>
      <c r="K5" s="10" t="s">
        <v>17</v>
      </c>
      <c r="L5" s="11" t="s">
        <v>18</v>
      </c>
      <c r="M5" s="11" t="s">
        <v>19</v>
      </c>
      <c r="N5" s="11" t="s">
        <v>20</v>
      </c>
      <c r="O5" s="11" t="s">
        <v>21</v>
      </c>
      <c r="P5" s="11" t="s">
        <v>22</v>
      </c>
      <c r="Q5" s="12" t="s">
        <v>23</v>
      </c>
      <c r="R5" s="12" t="s">
        <v>24</v>
      </c>
      <c r="S5" s="12" t="s">
        <v>25</v>
      </c>
      <c r="T5" s="8" t="s">
        <v>26</v>
      </c>
      <c r="U5" s="13" t="s">
        <v>27</v>
      </c>
      <c r="V5" s="13" t="s">
        <v>28</v>
      </c>
      <c r="W5" s="14" t="s">
        <v>29</v>
      </c>
      <c r="X5" s="14" t="s">
        <v>30</v>
      </c>
      <c r="Y5" s="14" t="s">
        <v>31</v>
      </c>
      <c r="Z5" s="14" t="s">
        <v>32</v>
      </c>
      <c r="AA5" s="14" t="s">
        <v>33</v>
      </c>
      <c r="AB5" s="14" t="s">
        <v>34</v>
      </c>
      <c r="AC5" s="14" t="s">
        <v>35</v>
      </c>
      <c r="AD5" s="143"/>
      <c r="AE5" s="147"/>
      <c r="AF5" s="6"/>
    </row>
    <row r="6" spans="1:32" ht="17.25" customHeight="1" x14ac:dyDescent="0.3">
      <c r="A6" s="4">
        <v>1</v>
      </c>
      <c r="B6" s="156" t="s">
        <v>4</v>
      </c>
      <c r="C6" s="9" t="s">
        <v>10</v>
      </c>
      <c r="D6" s="15">
        <v>0</v>
      </c>
      <c r="E6" s="16">
        <v>0</v>
      </c>
      <c r="F6" s="16">
        <v>0</v>
      </c>
      <c r="G6" s="16">
        <v>17.921840067028601</v>
      </c>
      <c r="H6" s="16">
        <v>0</v>
      </c>
      <c r="I6" s="17"/>
      <c r="J6" s="17"/>
      <c r="K6" s="17"/>
      <c r="L6" s="17"/>
      <c r="M6" s="17"/>
      <c r="N6" s="17"/>
      <c r="O6" s="17">
        <v>-8934.78106966224</v>
      </c>
      <c r="P6" s="17"/>
      <c r="Q6" s="17">
        <v>789.59187760006103</v>
      </c>
      <c r="R6" s="17"/>
      <c r="S6" s="17"/>
      <c r="T6" s="17">
        <v>69.4554230032616</v>
      </c>
      <c r="U6" s="17">
        <v>0</v>
      </c>
      <c r="V6" s="17">
        <v>41.0706698142356</v>
      </c>
      <c r="W6" s="17"/>
      <c r="X6" s="17"/>
      <c r="Y6" s="17"/>
      <c r="Z6" s="17"/>
      <c r="AA6" s="17">
        <v>212.313936850847</v>
      </c>
      <c r="AB6" s="17">
        <v>2.6793437893387999</v>
      </c>
      <c r="AC6" s="17">
        <v>0</v>
      </c>
      <c r="AD6" s="18">
        <f t="shared" ref="AD6:AD31" si="0">SUM(D6:AC6)</f>
        <v>-7801.7479785374671</v>
      </c>
      <c r="AE6" s="19">
        <f t="shared" ref="AE6:AE31" si="1">AD6/$AD$32*100</f>
        <v>606.79651671573151</v>
      </c>
      <c r="AF6" s="6"/>
    </row>
    <row r="7" spans="1:32" ht="17.25" customHeight="1" x14ac:dyDescent="0.3">
      <c r="A7" s="4">
        <v>2</v>
      </c>
      <c r="B7" s="156"/>
      <c r="C7" s="9" t="s">
        <v>11</v>
      </c>
      <c r="D7" s="16"/>
      <c r="E7" s="15">
        <v>0</v>
      </c>
      <c r="F7" s="16">
        <v>0</v>
      </c>
      <c r="G7" s="16">
        <v>0.23510445868880001</v>
      </c>
      <c r="H7" s="16">
        <v>0</v>
      </c>
      <c r="I7" s="17"/>
      <c r="J7" s="17"/>
      <c r="K7" s="17"/>
      <c r="L7" s="17"/>
      <c r="M7" s="17"/>
      <c r="N7" s="17"/>
      <c r="O7" s="17">
        <v>-372.82997425995302</v>
      </c>
      <c r="P7" s="17"/>
      <c r="Q7" s="17">
        <v>11.9104125748285</v>
      </c>
      <c r="R7" s="17"/>
      <c r="S7" s="17"/>
      <c r="T7" s="17">
        <v>8.3767845814912008</v>
      </c>
      <c r="U7" s="17">
        <v>0</v>
      </c>
      <c r="V7" s="17">
        <v>99.918725379481401</v>
      </c>
      <c r="W7" s="17"/>
      <c r="X7" s="17"/>
      <c r="Y7" s="17"/>
      <c r="Z7" s="17"/>
      <c r="AA7" s="17">
        <v>29.078247006763799</v>
      </c>
      <c r="AB7" s="17">
        <v>0.47767481411840002</v>
      </c>
      <c r="AC7" s="17">
        <v>0</v>
      </c>
      <c r="AD7" s="18">
        <f t="shared" si="0"/>
        <v>-222.8330254445809</v>
      </c>
      <c r="AE7" s="19">
        <f t="shared" si="1"/>
        <v>17.33128319717234</v>
      </c>
      <c r="AF7" s="6"/>
    </row>
    <row r="8" spans="1:32" ht="17.25" customHeight="1" x14ac:dyDescent="0.3">
      <c r="A8" s="4">
        <v>3</v>
      </c>
      <c r="B8" s="156"/>
      <c r="C8" s="9" t="s">
        <v>12</v>
      </c>
      <c r="D8" s="16"/>
      <c r="E8" s="16"/>
      <c r="F8" s="15">
        <v>0</v>
      </c>
      <c r="G8" s="16">
        <v>0.52963767502640002</v>
      </c>
      <c r="H8" s="16">
        <v>0</v>
      </c>
      <c r="I8" s="17"/>
      <c r="J8" s="17"/>
      <c r="K8" s="17"/>
      <c r="L8" s="17"/>
      <c r="M8" s="17"/>
      <c r="N8" s="17"/>
      <c r="O8" s="17">
        <v>-372.67150538618102</v>
      </c>
      <c r="P8" s="17"/>
      <c r="Q8" s="17">
        <v>14.331539750327501</v>
      </c>
      <c r="R8" s="17"/>
      <c r="S8" s="17"/>
      <c r="T8" s="17">
        <v>14.290460296850901</v>
      </c>
      <c r="U8" s="17">
        <v>0</v>
      </c>
      <c r="V8" s="17">
        <v>8.9271007201841996</v>
      </c>
      <c r="W8" s="17"/>
      <c r="X8" s="17"/>
      <c r="Y8" s="17"/>
      <c r="Z8" s="17"/>
      <c r="AA8" s="17">
        <v>1.8173017017152</v>
      </c>
      <c r="AB8" s="17"/>
      <c r="AC8" s="17">
        <v>0</v>
      </c>
      <c r="AD8" s="18">
        <f t="shared" si="0"/>
        <v>-332.77546524207685</v>
      </c>
      <c r="AE8" s="19">
        <f t="shared" si="1"/>
        <v>25.882275832652944</v>
      </c>
      <c r="AF8" s="6"/>
    </row>
    <row r="9" spans="1:32" ht="17.25" customHeight="1" x14ac:dyDescent="0.3">
      <c r="A9" s="4">
        <v>4</v>
      </c>
      <c r="B9" s="156"/>
      <c r="C9" s="9" t="s">
        <v>36</v>
      </c>
      <c r="D9" s="16"/>
      <c r="E9" s="16"/>
      <c r="F9" s="16">
        <v>-23.109317275827699</v>
      </c>
      <c r="G9" s="15">
        <v>0</v>
      </c>
      <c r="H9" s="16"/>
      <c r="I9" s="17"/>
      <c r="J9" s="17"/>
      <c r="K9" s="17">
        <v>-7.9301452725547996</v>
      </c>
      <c r="L9" s="17"/>
      <c r="M9" s="17"/>
      <c r="N9" s="17">
        <v>-0.1456618508443</v>
      </c>
      <c r="O9" s="17">
        <v>-11.192882194557599</v>
      </c>
      <c r="P9" s="17"/>
      <c r="Q9" s="17">
        <v>26.191702989448601</v>
      </c>
      <c r="R9" s="17"/>
      <c r="S9" s="17"/>
      <c r="T9" s="17">
        <v>1.6173020434469001</v>
      </c>
      <c r="U9" s="17">
        <v>0</v>
      </c>
      <c r="V9" s="17"/>
      <c r="W9" s="17"/>
      <c r="X9" s="17"/>
      <c r="Y9" s="17"/>
      <c r="Z9" s="17"/>
      <c r="AA9" s="17"/>
      <c r="AB9" s="17">
        <v>9.6031470314799999E-2</v>
      </c>
      <c r="AC9" s="17">
        <v>0</v>
      </c>
      <c r="AD9" s="18">
        <f t="shared" si="0"/>
        <v>-14.472970090574098</v>
      </c>
      <c r="AE9" s="19">
        <f t="shared" si="1"/>
        <v>1.1256641283018796</v>
      </c>
      <c r="AF9" s="6"/>
    </row>
    <row r="10" spans="1:32" ht="17.25" customHeight="1" x14ac:dyDescent="0.3">
      <c r="A10" s="4">
        <v>5</v>
      </c>
      <c r="B10" s="156"/>
      <c r="C10" s="9" t="s">
        <v>13</v>
      </c>
      <c r="D10" s="16"/>
      <c r="E10" s="16"/>
      <c r="F10" s="16">
        <v>0</v>
      </c>
      <c r="G10" s="16"/>
      <c r="H10" s="15">
        <v>0</v>
      </c>
      <c r="I10" s="17"/>
      <c r="J10" s="17"/>
      <c r="K10" s="17"/>
      <c r="L10" s="17"/>
      <c r="M10" s="17"/>
      <c r="N10" s="17"/>
      <c r="O10" s="17">
        <v>-26.520934160307799</v>
      </c>
      <c r="P10" s="17"/>
      <c r="Q10" s="17">
        <v>23.323438640134601</v>
      </c>
      <c r="R10" s="17"/>
      <c r="S10" s="17"/>
      <c r="T10" s="17"/>
      <c r="U10" s="17"/>
      <c r="V10" s="17">
        <v>1.2175709149E-3</v>
      </c>
      <c r="W10" s="17"/>
      <c r="X10" s="17"/>
      <c r="Y10" s="17"/>
      <c r="Z10" s="17"/>
      <c r="AA10" s="17"/>
      <c r="AB10" s="17"/>
      <c r="AC10" s="17">
        <v>0</v>
      </c>
      <c r="AD10" s="18">
        <f t="shared" si="0"/>
        <v>-3.1962779492582989</v>
      </c>
      <c r="AE10" s="19">
        <f t="shared" si="1"/>
        <v>0.24859689538815616</v>
      </c>
      <c r="AF10" s="6"/>
    </row>
    <row r="11" spans="1:32" ht="17.25" customHeight="1" x14ac:dyDescent="0.3">
      <c r="A11" s="4">
        <v>6</v>
      </c>
      <c r="B11" s="157" t="s">
        <v>5</v>
      </c>
      <c r="C11" s="10" t="s">
        <v>15</v>
      </c>
      <c r="D11" s="17"/>
      <c r="E11" s="17"/>
      <c r="F11" s="17"/>
      <c r="G11" s="17">
        <v>4.1207120189576996</v>
      </c>
      <c r="H11" s="17"/>
      <c r="I11" s="20">
        <v>0</v>
      </c>
      <c r="J11" s="21">
        <v>0</v>
      </c>
      <c r="K11" s="21">
        <v>0</v>
      </c>
      <c r="L11" s="22"/>
      <c r="M11" s="22"/>
      <c r="N11" s="22"/>
      <c r="O11" s="22">
        <v>-106.85228210588301</v>
      </c>
      <c r="P11" s="22"/>
      <c r="Q11" s="17">
        <v>8.9981066428548093</v>
      </c>
      <c r="R11" s="17"/>
      <c r="S11" s="17"/>
      <c r="T11" s="17">
        <v>2.7993694878789999</v>
      </c>
      <c r="U11" s="17">
        <v>0</v>
      </c>
      <c r="V11" s="17">
        <v>1.7943922460885999</v>
      </c>
      <c r="W11" s="43"/>
      <c r="X11" s="43"/>
      <c r="Y11" s="43"/>
      <c r="Z11" s="43"/>
      <c r="AA11" s="43">
        <v>1.731013327733</v>
      </c>
      <c r="AB11" s="43"/>
      <c r="AC11" s="43">
        <v>0</v>
      </c>
      <c r="AD11" s="18">
        <f t="shared" si="0"/>
        <v>-87.408688382369888</v>
      </c>
      <c r="AE11" s="19">
        <f t="shared" si="1"/>
        <v>6.7983851550990169</v>
      </c>
      <c r="AF11" s="6"/>
    </row>
    <row r="12" spans="1:32" ht="17.25" customHeight="1" x14ac:dyDescent="0.3">
      <c r="A12" s="4">
        <v>7</v>
      </c>
      <c r="B12" s="158"/>
      <c r="C12" s="10" t="s">
        <v>16</v>
      </c>
      <c r="D12" s="17"/>
      <c r="E12" s="17"/>
      <c r="F12" s="17"/>
      <c r="G12" s="17"/>
      <c r="H12" s="17"/>
      <c r="I12" s="21"/>
      <c r="J12" s="20">
        <v>0</v>
      </c>
      <c r="K12" s="21">
        <v>0</v>
      </c>
      <c r="L12" s="22"/>
      <c r="M12" s="22"/>
      <c r="N12" s="22"/>
      <c r="O12" s="22">
        <v>-14.223005607607501</v>
      </c>
      <c r="P12" s="22"/>
      <c r="Q12" s="17">
        <v>0.15177181439820001</v>
      </c>
      <c r="R12" s="17"/>
      <c r="S12" s="17"/>
      <c r="T12" s="17">
        <v>0.77452648278019998</v>
      </c>
      <c r="U12" s="17">
        <v>0</v>
      </c>
      <c r="V12" s="17">
        <v>3.1394704337999999E-3</v>
      </c>
      <c r="W12" s="43"/>
      <c r="X12" s="43"/>
      <c r="Y12" s="43"/>
      <c r="Z12" s="43"/>
      <c r="AA12" s="43">
        <v>1.3551025233184</v>
      </c>
      <c r="AB12" s="43"/>
      <c r="AC12" s="43">
        <v>0</v>
      </c>
      <c r="AD12" s="18">
        <f t="shared" si="0"/>
        <v>-11.938465316676901</v>
      </c>
      <c r="AE12" s="19">
        <f t="shared" si="1"/>
        <v>0.92853796213616413</v>
      </c>
      <c r="AF12" s="6"/>
    </row>
    <row r="13" spans="1:32" ht="17.25" customHeight="1" x14ac:dyDescent="0.3">
      <c r="A13" s="4">
        <v>8</v>
      </c>
      <c r="B13" s="158"/>
      <c r="C13" s="10" t="s">
        <v>17</v>
      </c>
      <c r="D13" s="17"/>
      <c r="E13" s="17"/>
      <c r="F13" s="17"/>
      <c r="G13" s="17"/>
      <c r="H13" s="17"/>
      <c r="I13" s="21"/>
      <c r="J13" s="21"/>
      <c r="K13" s="20">
        <v>0</v>
      </c>
      <c r="L13" s="22"/>
      <c r="M13" s="22"/>
      <c r="N13" s="22"/>
      <c r="O13" s="22">
        <v>-2.6203857796459</v>
      </c>
      <c r="P13" s="22"/>
      <c r="Q13" s="17">
        <v>9.6370126028499994E-2</v>
      </c>
      <c r="R13" s="17"/>
      <c r="S13" s="17"/>
      <c r="T13" s="17"/>
      <c r="U13" s="17">
        <v>0</v>
      </c>
      <c r="V13" s="17"/>
      <c r="W13" s="43"/>
      <c r="X13" s="43"/>
      <c r="Y13" s="43"/>
      <c r="Z13" s="43"/>
      <c r="AA13" s="43"/>
      <c r="AB13" s="43"/>
      <c r="AC13" s="43">
        <v>0</v>
      </c>
      <c r="AD13" s="18">
        <f t="shared" si="0"/>
        <v>-2.5240156536174001</v>
      </c>
      <c r="AE13" s="19">
        <f t="shared" si="1"/>
        <v>0.1963103539058601</v>
      </c>
      <c r="AF13" s="6"/>
    </row>
    <row r="14" spans="1:32" ht="17.25" customHeight="1" x14ac:dyDescent="0.3">
      <c r="A14" s="4">
        <v>9</v>
      </c>
      <c r="B14" s="158"/>
      <c r="C14" s="11" t="s">
        <v>18</v>
      </c>
      <c r="D14" s="17"/>
      <c r="E14" s="17"/>
      <c r="F14" s="17"/>
      <c r="G14" s="17">
        <v>0.1584008078128</v>
      </c>
      <c r="H14" s="17"/>
      <c r="I14" s="22"/>
      <c r="J14" s="22"/>
      <c r="K14" s="22"/>
      <c r="L14" s="24">
        <v>0</v>
      </c>
      <c r="M14" s="25">
        <v>0</v>
      </c>
      <c r="N14" s="25">
        <v>0</v>
      </c>
      <c r="O14" s="25">
        <v>-30.236123210591501</v>
      </c>
      <c r="P14" s="25"/>
      <c r="Q14" s="17">
        <v>1.2389532451395999</v>
      </c>
      <c r="R14" s="17"/>
      <c r="S14" s="17"/>
      <c r="T14" s="17">
        <v>2.5527579404112002</v>
      </c>
      <c r="U14" s="17">
        <v>0</v>
      </c>
      <c r="V14" s="17">
        <v>0.6419041167174</v>
      </c>
      <c r="W14" s="17"/>
      <c r="X14" s="17"/>
      <c r="Y14" s="17"/>
      <c r="Z14" s="17"/>
      <c r="AA14" s="17"/>
      <c r="AB14" s="17"/>
      <c r="AC14" s="17">
        <v>0</v>
      </c>
      <c r="AD14" s="18">
        <f t="shared" si="0"/>
        <v>-25.644107100510499</v>
      </c>
      <c r="AE14" s="19">
        <f t="shared" si="1"/>
        <v>1.9945216002468185</v>
      </c>
      <c r="AF14" s="6"/>
    </row>
    <row r="15" spans="1:32" ht="17.25" customHeight="1" x14ac:dyDescent="0.3">
      <c r="A15" s="4">
        <v>10</v>
      </c>
      <c r="B15" s="158"/>
      <c r="C15" s="11" t="s">
        <v>19</v>
      </c>
      <c r="D15" s="17"/>
      <c r="E15" s="17"/>
      <c r="F15" s="17"/>
      <c r="G15" s="17"/>
      <c r="H15" s="17"/>
      <c r="I15" s="22"/>
      <c r="J15" s="22"/>
      <c r="K15" s="22"/>
      <c r="L15" s="25"/>
      <c r="M15" s="24">
        <v>0</v>
      </c>
      <c r="N15" s="25">
        <v>0</v>
      </c>
      <c r="O15" s="25">
        <v>-0.58424615923290002</v>
      </c>
      <c r="P15" s="25"/>
      <c r="Q15" s="17">
        <v>3.1084751556232999</v>
      </c>
      <c r="R15" s="17"/>
      <c r="S15" s="17"/>
      <c r="T15" s="17">
        <v>0.68937029680219997</v>
      </c>
      <c r="U15" s="17">
        <v>0</v>
      </c>
      <c r="V15" s="17"/>
      <c r="W15" s="17"/>
      <c r="X15" s="17"/>
      <c r="Y15" s="17"/>
      <c r="Z15" s="17"/>
      <c r="AA15" s="17"/>
      <c r="AB15" s="17"/>
      <c r="AC15" s="17">
        <v>0</v>
      </c>
      <c r="AD15" s="18">
        <f t="shared" si="0"/>
        <v>3.2135992931925998</v>
      </c>
      <c r="AE15" s="19">
        <f t="shared" si="1"/>
        <v>-0.24994409747582721</v>
      </c>
      <c r="AF15" s="6"/>
    </row>
    <row r="16" spans="1:32" ht="17.25" customHeight="1" x14ac:dyDescent="0.3">
      <c r="A16" s="4">
        <v>11</v>
      </c>
      <c r="B16" s="158"/>
      <c r="C16" s="11" t="s">
        <v>20</v>
      </c>
      <c r="D16" s="17"/>
      <c r="E16" s="17"/>
      <c r="F16" s="17"/>
      <c r="G16" s="17"/>
      <c r="H16" s="17"/>
      <c r="I16" s="22"/>
      <c r="J16" s="22"/>
      <c r="K16" s="22"/>
      <c r="L16" s="25"/>
      <c r="M16" s="25"/>
      <c r="N16" s="24">
        <v>0</v>
      </c>
      <c r="O16" s="25">
        <v>-0.6629235067957</v>
      </c>
      <c r="P16" s="25"/>
      <c r="Q16" s="17"/>
      <c r="R16" s="17"/>
      <c r="S16" s="17"/>
      <c r="T16" s="17">
        <v>7.4370459430000003E-4</v>
      </c>
      <c r="U16" s="17"/>
      <c r="V16" s="17"/>
      <c r="W16" s="17"/>
      <c r="X16" s="17"/>
      <c r="Y16" s="17"/>
      <c r="Z16" s="17"/>
      <c r="AA16" s="17"/>
      <c r="AB16" s="17"/>
      <c r="AC16" s="17">
        <v>0</v>
      </c>
      <c r="AD16" s="18">
        <f t="shared" si="0"/>
        <v>-0.66217980220140005</v>
      </c>
      <c r="AE16" s="19">
        <f t="shared" si="1"/>
        <v>5.1502355436332053E-2</v>
      </c>
      <c r="AF16" s="6"/>
    </row>
    <row r="17" spans="1:32" ht="17.25" customHeight="1" x14ac:dyDescent="0.3">
      <c r="A17" s="4">
        <v>12</v>
      </c>
      <c r="B17" s="158"/>
      <c r="C17" s="11" t="s">
        <v>21</v>
      </c>
      <c r="D17" s="17"/>
      <c r="E17" s="17"/>
      <c r="F17" s="17">
        <v>3061.0008034597199</v>
      </c>
      <c r="G17" s="17">
        <v>74.9690553051948</v>
      </c>
      <c r="H17" s="17"/>
      <c r="I17" s="22"/>
      <c r="J17" s="22"/>
      <c r="K17" s="22">
        <v>72.4466813546385</v>
      </c>
      <c r="L17" s="25"/>
      <c r="M17" s="25"/>
      <c r="N17" s="25">
        <v>8.8103585352357996</v>
      </c>
      <c r="O17" s="24">
        <v>0</v>
      </c>
      <c r="P17" s="25"/>
      <c r="Q17" s="17">
        <v>3289.0434055290202</v>
      </c>
      <c r="R17" s="17"/>
      <c r="S17" s="17"/>
      <c r="T17" s="17">
        <v>917.29040366793902</v>
      </c>
      <c r="U17" s="17">
        <v>0</v>
      </c>
      <c r="V17" s="17">
        <v>112.13803313941099</v>
      </c>
      <c r="W17" s="17"/>
      <c r="X17" s="17"/>
      <c r="Y17" s="17"/>
      <c r="Z17" s="17"/>
      <c r="AA17" s="17">
        <v>171.75937157370001</v>
      </c>
      <c r="AB17" s="17">
        <v>0.55675209931259995</v>
      </c>
      <c r="AC17" s="17">
        <v>0</v>
      </c>
      <c r="AD17" s="18">
        <f t="shared" si="0"/>
        <v>7708.0148646641728</v>
      </c>
      <c r="AE17" s="19">
        <f t="shared" si="1"/>
        <v>-599.50623674825488</v>
      </c>
      <c r="AF17" s="6"/>
    </row>
    <row r="18" spans="1:32" ht="17.25" customHeight="1" x14ac:dyDescent="0.3">
      <c r="A18" s="4">
        <v>13</v>
      </c>
      <c r="B18" s="159"/>
      <c r="C18" s="11" t="s">
        <v>22</v>
      </c>
      <c r="D18" s="17"/>
      <c r="E18" s="17"/>
      <c r="F18" s="17"/>
      <c r="G18" s="17"/>
      <c r="H18" s="17"/>
      <c r="I18" s="22"/>
      <c r="J18" s="22"/>
      <c r="K18" s="22"/>
      <c r="L18" s="25"/>
      <c r="M18" s="25"/>
      <c r="N18" s="25"/>
      <c r="O18" s="25"/>
      <c r="P18" s="24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8">
        <f t="shared" si="0"/>
        <v>0</v>
      </c>
      <c r="AE18" s="19">
        <f t="shared" si="1"/>
        <v>0</v>
      </c>
      <c r="AF18" s="6"/>
    </row>
    <row r="19" spans="1:32" ht="17.25" customHeight="1" x14ac:dyDescent="0.3">
      <c r="A19" s="4">
        <v>14</v>
      </c>
      <c r="B19" s="160" t="s">
        <v>37</v>
      </c>
      <c r="C19" s="12" t="s">
        <v>23</v>
      </c>
      <c r="D19" s="17"/>
      <c r="E19" s="17"/>
      <c r="F19" s="17">
        <v>-47.5765069386172</v>
      </c>
      <c r="G19" s="17">
        <v>-4.5715255315255998</v>
      </c>
      <c r="H19" s="17"/>
      <c r="I19" s="17"/>
      <c r="J19" s="17"/>
      <c r="K19" s="17">
        <v>-2.3391605759299998</v>
      </c>
      <c r="L19" s="17"/>
      <c r="M19" s="17"/>
      <c r="N19" s="17">
        <v>-1.0746480514083001</v>
      </c>
      <c r="O19" s="17">
        <v>-281.61469246336401</v>
      </c>
      <c r="P19" s="17"/>
      <c r="Q19" s="26">
        <v>0</v>
      </c>
      <c r="R19" s="27"/>
      <c r="S19" s="27"/>
      <c r="T19" s="17">
        <v>13.6835564793786</v>
      </c>
      <c r="U19" s="17">
        <v>0</v>
      </c>
      <c r="V19" s="17">
        <v>0.66978034688870003</v>
      </c>
      <c r="W19" s="17"/>
      <c r="X19" s="17"/>
      <c r="Y19" s="17"/>
      <c r="Z19" s="17"/>
      <c r="AA19" s="17"/>
      <c r="AB19" s="17"/>
      <c r="AC19" s="17">
        <v>0</v>
      </c>
      <c r="AD19" s="18">
        <f t="shared" si="0"/>
        <v>-322.82319673457783</v>
      </c>
      <c r="AE19" s="19">
        <f t="shared" si="1"/>
        <v>25.10821829062732</v>
      </c>
      <c r="AF19" s="6"/>
    </row>
    <row r="20" spans="1:32" ht="17.25" customHeight="1" x14ac:dyDescent="0.3">
      <c r="A20" s="4">
        <v>15</v>
      </c>
      <c r="B20" s="160"/>
      <c r="C20" s="12" t="s">
        <v>24</v>
      </c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27"/>
      <c r="R20" s="26"/>
      <c r="S20" s="2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8">
        <f t="shared" si="0"/>
        <v>0</v>
      </c>
      <c r="AE20" s="19">
        <f t="shared" si="1"/>
        <v>0</v>
      </c>
      <c r="AF20" s="6"/>
    </row>
    <row r="21" spans="1:32" ht="17.25" customHeight="1" x14ac:dyDescent="0.3">
      <c r="A21" s="4">
        <v>16</v>
      </c>
      <c r="B21" s="160"/>
      <c r="C21" s="12" t="s">
        <v>25</v>
      </c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27"/>
      <c r="R21" s="27"/>
      <c r="S21" s="26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8">
        <f t="shared" si="0"/>
        <v>0</v>
      </c>
      <c r="AE21" s="19">
        <f t="shared" si="1"/>
        <v>0</v>
      </c>
      <c r="AF21" s="6"/>
    </row>
    <row r="22" spans="1:32" ht="56.25" customHeight="1" x14ac:dyDescent="0.35">
      <c r="A22" s="28">
        <v>17</v>
      </c>
      <c r="B22" s="29" t="s">
        <v>7</v>
      </c>
      <c r="C22" s="8" t="s">
        <v>26</v>
      </c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30">
        <v>0</v>
      </c>
      <c r="U22" s="17"/>
      <c r="V22" s="17"/>
      <c r="W22" s="17"/>
      <c r="X22" s="17"/>
      <c r="Y22" s="17"/>
      <c r="Z22" s="17"/>
      <c r="AA22" s="17"/>
      <c r="AB22" s="17"/>
      <c r="AC22" s="17">
        <v>0</v>
      </c>
      <c r="AD22" s="18">
        <f t="shared" si="0"/>
        <v>0</v>
      </c>
      <c r="AE22" s="19">
        <f t="shared" si="1"/>
        <v>0</v>
      </c>
      <c r="AF22" s="6"/>
    </row>
    <row r="23" spans="1:32" ht="39" customHeight="1" x14ac:dyDescent="0.35">
      <c r="A23" s="28">
        <v>18</v>
      </c>
      <c r="B23" s="161" t="s">
        <v>38</v>
      </c>
      <c r="C23" s="13" t="s">
        <v>27</v>
      </c>
      <c r="D23" s="17">
        <v>0</v>
      </c>
      <c r="E23" s="17">
        <v>0</v>
      </c>
      <c r="F23" s="17">
        <v>0</v>
      </c>
      <c r="G23" s="17">
        <v>0</v>
      </c>
      <c r="H23" s="17"/>
      <c r="I23" s="17">
        <v>0</v>
      </c>
      <c r="J23" s="17">
        <v>0</v>
      </c>
      <c r="K23" s="17">
        <v>0</v>
      </c>
      <c r="L23" s="17">
        <v>0</v>
      </c>
      <c r="M23" s="17">
        <v>0</v>
      </c>
      <c r="N23" s="17"/>
      <c r="O23" s="17">
        <v>0</v>
      </c>
      <c r="P23" s="17"/>
      <c r="Q23" s="17">
        <v>0</v>
      </c>
      <c r="R23" s="17"/>
      <c r="S23" s="17"/>
      <c r="T23" s="17">
        <v>0</v>
      </c>
      <c r="U23" s="31">
        <v>0</v>
      </c>
      <c r="V23" s="32">
        <v>0</v>
      </c>
      <c r="W23" s="17"/>
      <c r="X23" s="17"/>
      <c r="Y23" s="17"/>
      <c r="Z23" s="17"/>
      <c r="AA23" s="17">
        <v>0</v>
      </c>
      <c r="AB23" s="17"/>
      <c r="AC23" s="17">
        <v>0</v>
      </c>
      <c r="AD23" s="18">
        <f t="shared" si="0"/>
        <v>0</v>
      </c>
      <c r="AE23" s="19">
        <f t="shared" si="1"/>
        <v>0</v>
      </c>
      <c r="AF23" s="6"/>
    </row>
    <row r="24" spans="1:32" ht="39" customHeight="1" x14ac:dyDescent="0.35">
      <c r="A24" s="28">
        <v>19</v>
      </c>
      <c r="B24" s="161"/>
      <c r="C24" s="13" t="s">
        <v>28</v>
      </c>
      <c r="D24" s="17"/>
      <c r="E24" s="17"/>
      <c r="F24" s="17">
        <v>0</v>
      </c>
      <c r="G24" s="17"/>
      <c r="H24" s="17"/>
      <c r="I24" s="17"/>
      <c r="J24" s="17"/>
      <c r="K24" s="17"/>
      <c r="L24" s="17"/>
      <c r="M24" s="17"/>
      <c r="N24" s="17"/>
      <c r="O24" s="17">
        <v>0</v>
      </c>
      <c r="P24" s="17"/>
      <c r="Q24" s="17">
        <v>0</v>
      </c>
      <c r="R24" s="17"/>
      <c r="S24" s="17"/>
      <c r="T24" s="17">
        <v>0</v>
      </c>
      <c r="U24" s="32"/>
      <c r="V24" s="31">
        <v>0</v>
      </c>
      <c r="W24" s="17"/>
      <c r="X24" s="17"/>
      <c r="Y24" s="17"/>
      <c r="Z24" s="17"/>
      <c r="AA24" s="17">
        <v>0</v>
      </c>
      <c r="AB24" s="17"/>
      <c r="AC24" s="17">
        <v>0</v>
      </c>
      <c r="AD24" s="18">
        <f t="shared" si="0"/>
        <v>0</v>
      </c>
      <c r="AE24" s="19">
        <f t="shared" si="1"/>
        <v>0</v>
      </c>
      <c r="AF24" s="6"/>
    </row>
    <row r="25" spans="1:32" ht="46.5" customHeight="1" x14ac:dyDescent="0.3">
      <c r="A25" s="4">
        <v>20</v>
      </c>
      <c r="B25" s="162" t="s">
        <v>9</v>
      </c>
      <c r="C25" s="14" t="s">
        <v>29</v>
      </c>
      <c r="D25" s="17"/>
      <c r="E25" s="17"/>
      <c r="F25" s="17"/>
      <c r="G25" s="17"/>
      <c r="H25" s="17"/>
      <c r="I25" s="43"/>
      <c r="J25" s="43"/>
      <c r="K25" s="43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33">
        <v>0</v>
      </c>
      <c r="X25" s="34"/>
      <c r="Y25" s="34"/>
      <c r="Z25" s="34"/>
      <c r="AA25" s="34"/>
      <c r="AB25" s="34"/>
      <c r="AC25" s="34">
        <v>0</v>
      </c>
      <c r="AD25" s="18">
        <f t="shared" si="0"/>
        <v>0</v>
      </c>
      <c r="AE25" s="19">
        <f t="shared" si="1"/>
        <v>0</v>
      </c>
      <c r="AF25" s="6"/>
    </row>
    <row r="26" spans="1:32" ht="17.25" customHeight="1" x14ac:dyDescent="0.3">
      <c r="A26" s="4">
        <v>21</v>
      </c>
      <c r="B26" s="162"/>
      <c r="C26" s="14" t="s">
        <v>30</v>
      </c>
      <c r="D26" s="17"/>
      <c r="E26" s="17"/>
      <c r="F26" s="17"/>
      <c r="G26" s="17"/>
      <c r="H26" s="17"/>
      <c r="I26" s="43"/>
      <c r="J26" s="43"/>
      <c r="K26" s="43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34"/>
      <c r="X26" s="33">
        <v>0</v>
      </c>
      <c r="Y26" s="34"/>
      <c r="Z26" s="34"/>
      <c r="AA26" s="34"/>
      <c r="AB26" s="34"/>
      <c r="AC26" s="34"/>
      <c r="AD26" s="18">
        <f t="shared" si="0"/>
        <v>0</v>
      </c>
      <c r="AE26" s="19">
        <f t="shared" si="1"/>
        <v>0</v>
      </c>
      <c r="AF26" s="6"/>
    </row>
    <row r="27" spans="1:32" ht="17.25" customHeight="1" x14ac:dyDescent="0.3">
      <c r="A27" s="4">
        <v>22</v>
      </c>
      <c r="B27" s="162"/>
      <c r="C27" s="14" t="s">
        <v>31</v>
      </c>
      <c r="D27" s="17"/>
      <c r="E27" s="17"/>
      <c r="F27" s="17"/>
      <c r="G27" s="17"/>
      <c r="H27" s="17"/>
      <c r="I27" s="43"/>
      <c r="J27" s="43"/>
      <c r="K27" s="43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34"/>
      <c r="X27" s="34"/>
      <c r="Y27" s="33"/>
      <c r="Z27" s="34"/>
      <c r="AA27" s="34"/>
      <c r="AB27" s="34"/>
      <c r="AC27" s="34"/>
      <c r="AD27" s="18">
        <f t="shared" si="0"/>
        <v>0</v>
      </c>
      <c r="AE27" s="19">
        <f t="shared" si="1"/>
        <v>0</v>
      </c>
      <c r="AF27" s="6"/>
    </row>
    <row r="28" spans="1:32" ht="17.25" customHeight="1" x14ac:dyDescent="0.3">
      <c r="A28" s="4">
        <v>23</v>
      </c>
      <c r="B28" s="162"/>
      <c r="C28" s="14" t="s">
        <v>32</v>
      </c>
      <c r="D28" s="17"/>
      <c r="E28" s="17"/>
      <c r="F28" s="17"/>
      <c r="G28" s="17"/>
      <c r="H28" s="17"/>
      <c r="I28" s="43"/>
      <c r="J28" s="43"/>
      <c r="K28" s="43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34"/>
      <c r="X28" s="34"/>
      <c r="Y28" s="34"/>
      <c r="Z28" s="33"/>
      <c r="AA28" s="34"/>
      <c r="AB28" s="34"/>
      <c r="AC28" s="34"/>
      <c r="AD28" s="18">
        <f t="shared" si="0"/>
        <v>0</v>
      </c>
      <c r="AE28" s="19">
        <f t="shared" si="1"/>
        <v>0</v>
      </c>
      <c r="AF28" s="6"/>
    </row>
    <row r="29" spans="1:32" ht="17.25" customHeight="1" x14ac:dyDescent="0.3">
      <c r="A29" s="4">
        <v>24</v>
      </c>
      <c r="B29" s="162"/>
      <c r="C29" s="14" t="s">
        <v>33</v>
      </c>
      <c r="D29" s="17"/>
      <c r="E29" s="17"/>
      <c r="F29" s="17">
        <v>-157.790482828649</v>
      </c>
      <c r="G29" s="17"/>
      <c r="H29" s="17"/>
      <c r="I29" s="43"/>
      <c r="J29" s="43"/>
      <c r="K29" s="43">
        <v>-1.1659934971724999</v>
      </c>
      <c r="L29" s="17"/>
      <c r="M29" s="17"/>
      <c r="N29" s="17"/>
      <c r="O29" s="17">
        <v>-5.0628634731515003</v>
      </c>
      <c r="P29" s="17"/>
      <c r="Q29" s="17"/>
      <c r="R29" s="17"/>
      <c r="S29" s="17"/>
      <c r="T29" s="17"/>
      <c r="U29" s="17">
        <v>0</v>
      </c>
      <c r="V29" s="17">
        <v>0</v>
      </c>
      <c r="W29" s="34"/>
      <c r="X29" s="34"/>
      <c r="Y29" s="34"/>
      <c r="Z29" s="34"/>
      <c r="AA29" s="33">
        <v>0</v>
      </c>
      <c r="AB29" s="34">
        <v>0</v>
      </c>
      <c r="AC29" s="34">
        <v>0</v>
      </c>
      <c r="AD29" s="18">
        <f t="shared" si="0"/>
        <v>-164.01933979897302</v>
      </c>
      <c r="AE29" s="19">
        <f t="shared" si="1"/>
        <v>12.756931438675903</v>
      </c>
      <c r="AF29" s="6"/>
    </row>
    <row r="30" spans="1:32" ht="17.25" customHeight="1" x14ac:dyDescent="0.3">
      <c r="A30" s="4">
        <v>25</v>
      </c>
      <c r="B30" s="162"/>
      <c r="C30" s="14" t="s">
        <v>34</v>
      </c>
      <c r="D30" s="17"/>
      <c r="E30" s="17"/>
      <c r="F30" s="17">
        <v>-4.0042514244746998</v>
      </c>
      <c r="G30" s="17">
        <v>-1.0366160199500001E-2</v>
      </c>
      <c r="H30" s="17"/>
      <c r="I30" s="43"/>
      <c r="J30" s="43"/>
      <c r="K30" s="43">
        <v>-0.13595786641800001</v>
      </c>
      <c r="L30" s="17"/>
      <c r="M30" s="17"/>
      <c r="N30" s="17"/>
      <c r="O30" s="17">
        <v>-2.7593973181606999</v>
      </c>
      <c r="P30" s="17"/>
      <c r="Q30" s="17"/>
      <c r="R30" s="17"/>
      <c r="S30" s="17"/>
      <c r="T30" s="17"/>
      <c r="U30" s="17">
        <v>0</v>
      </c>
      <c r="V30" s="17">
        <v>0</v>
      </c>
      <c r="W30" s="34"/>
      <c r="X30" s="34"/>
      <c r="Y30" s="34"/>
      <c r="Z30" s="34"/>
      <c r="AA30" s="34"/>
      <c r="AB30" s="33">
        <v>0</v>
      </c>
      <c r="AC30" s="34">
        <v>0</v>
      </c>
      <c r="AD30" s="18">
        <f t="shared" si="0"/>
        <v>-6.9099727692528994</v>
      </c>
      <c r="AE30" s="19">
        <f t="shared" si="1"/>
        <v>0.53743692035656299</v>
      </c>
      <c r="AF30" s="6"/>
    </row>
    <row r="31" spans="1:32" ht="17.25" customHeight="1" x14ac:dyDescent="0.3">
      <c r="A31" s="4">
        <v>26</v>
      </c>
      <c r="B31" s="162"/>
      <c r="C31" s="14" t="s">
        <v>35</v>
      </c>
      <c r="D31" s="17">
        <v>0</v>
      </c>
      <c r="E31" s="17">
        <v>0</v>
      </c>
      <c r="F31" s="17">
        <v>0</v>
      </c>
      <c r="G31" s="17"/>
      <c r="H31" s="17"/>
      <c r="I31" s="43"/>
      <c r="J31" s="43">
        <v>0</v>
      </c>
      <c r="K31" s="43"/>
      <c r="L31" s="17"/>
      <c r="M31" s="17"/>
      <c r="N31" s="17"/>
      <c r="O31" s="17">
        <v>0</v>
      </c>
      <c r="P31" s="17"/>
      <c r="Q31" s="17">
        <v>0</v>
      </c>
      <c r="R31" s="17"/>
      <c r="S31" s="17"/>
      <c r="T31" s="17">
        <v>0</v>
      </c>
      <c r="U31" s="17">
        <v>0</v>
      </c>
      <c r="V31" s="17"/>
      <c r="W31" s="34"/>
      <c r="X31" s="34"/>
      <c r="Y31" s="34"/>
      <c r="Z31" s="34"/>
      <c r="AA31" s="34"/>
      <c r="AB31" s="34"/>
      <c r="AC31" s="33">
        <v>0</v>
      </c>
      <c r="AD31" s="18">
        <f t="shared" si="0"/>
        <v>0</v>
      </c>
      <c r="AE31" s="19">
        <f t="shared" si="1"/>
        <v>0</v>
      </c>
      <c r="AF31" s="6"/>
    </row>
    <row r="32" spans="1:32" ht="51" customHeight="1" x14ac:dyDescent="0.3">
      <c r="A32" s="1"/>
      <c r="B32" s="163" t="s">
        <v>43</v>
      </c>
      <c r="C32" s="163"/>
      <c r="D32" s="35">
        <f t="shared" ref="D32:AD32" si="2">SUM(D6:D31)</f>
        <v>0</v>
      </c>
      <c r="E32" s="35">
        <f t="shared" si="2"/>
        <v>0</v>
      </c>
      <c r="F32" s="35">
        <f t="shared" si="2"/>
        <v>2828.5202449921512</v>
      </c>
      <c r="G32" s="35">
        <f t="shared" si="2"/>
        <v>93.35285864098401</v>
      </c>
      <c r="H32" s="35">
        <f t="shared" si="2"/>
        <v>0</v>
      </c>
      <c r="I32" s="35">
        <f>SUM(I6:I31)</f>
        <v>0</v>
      </c>
      <c r="J32" s="35">
        <f>SUM(J6:J31)</f>
        <v>0</v>
      </c>
      <c r="K32" s="35">
        <f>SUM(K6:K31)</f>
        <v>60.875424142563197</v>
      </c>
      <c r="L32" s="35">
        <f t="shared" si="2"/>
        <v>0</v>
      </c>
      <c r="M32" s="35">
        <f t="shared" si="2"/>
        <v>0</v>
      </c>
      <c r="N32" s="35">
        <f t="shared" si="2"/>
        <v>7.5900486329831995</v>
      </c>
      <c r="O32" s="35">
        <f t="shared" si="2"/>
        <v>-10162.612285287676</v>
      </c>
      <c r="P32" s="35">
        <f t="shared" si="2"/>
        <v>0</v>
      </c>
      <c r="Q32" s="35">
        <f t="shared" si="2"/>
        <v>4167.9860540678646</v>
      </c>
      <c r="R32" s="35">
        <f t="shared" si="2"/>
        <v>0</v>
      </c>
      <c r="S32" s="35">
        <f t="shared" si="2"/>
        <v>0</v>
      </c>
      <c r="T32" s="35">
        <f t="shared" si="2"/>
        <v>1031.5306979848351</v>
      </c>
      <c r="U32" s="35">
        <f t="shared" si="2"/>
        <v>0</v>
      </c>
      <c r="V32" s="35">
        <f t="shared" si="2"/>
        <v>265.16496280435553</v>
      </c>
      <c r="W32" s="35">
        <f t="shared" si="2"/>
        <v>0</v>
      </c>
      <c r="X32" s="35">
        <f t="shared" si="2"/>
        <v>0</v>
      </c>
      <c r="Y32" s="35">
        <f t="shared" si="2"/>
        <v>0</v>
      </c>
      <c r="Z32" s="35">
        <f t="shared" si="2"/>
        <v>0</v>
      </c>
      <c r="AA32" s="35">
        <f t="shared" si="2"/>
        <v>418.05497298407738</v>
      </c>
      <c r="AB32" s="35">
        <f t="shared" si="2"/>
        <v>3.8098021730845999</v>
      </c>
      <c r="AC32" s="35">
        <f t="shared" si="2"/>
        <v>0</v>
      </c>
      <c r="AD32" s="36">
        <f t="shared" si="2"/>
        <v>-1285.7272188647687</v>
      </c>
      <c r="AE32" s="37"/>
      <c r="AF32" s="6"/>
    </row>
    <row r="33" spans="1:32" ht="16.2" x14ac:dyDescent="0.3">
      <c r="A33" s="1"/>
      <c r="B33" s="155" t="str">
        <f>AE3</f>
        <v>% do Bioma</v>
      </c>
      <c r="C33" s="155"/>
      <c r="D33" s="38">
        <f t="shared" ref="D33:AC33" si="3">D32/$AD$32*100</f>
        <v>0</v>
      </c>
      <c r="E33" s="38">
        <f t="shared" si="3"/>
        <v>0</v>
      </c>
      <c r="F33" s="38">
        <f t="shared" si="3"/>
        <v>-219.99380611150082</v>
      </c>
      <c r="G33" s="38">
        <f t="shared" si="3"/>
        <v>-7.2607048580187792</v>
      </c>
      <c r="H33" s="38">
        <f t="shared" si="3"/>
        <v>0</v>
      </c>
      <c r="I33" s="38">
        <f t="shared" si="3"/>
        <v>0</v>
      </c>
      <c r="J33" s="38">
        <f t="shared" si="3"/>
        <v>0</v>
      </c>
      <c r="K33" s="38">
        <f t="shared" si="3"/>
        <v>-4.7347075841104989</v>
      </c>
      <c r="L33" s="38">
        <f t="shared" si="3"/>
        <v>0</v>
      </c>
      <c r="M33" s="38">
        <f t="shared" si="3"/>
        <v>0</v>
      </c>
      <c r="N33" s="38">
        <f t="shared" si="3"/>
        <v>-0.59033117768828325</v>
      </c>
      <c r="O33" s="38">
        <f t="shared" si="3"/>
        <v>790.41744906518682</v>
      </c>
      <c r="P33" s="38">
        <f t="shared" si="3"/>
        <v>0</v>
      </c>
      <c r="Q33" s="38">
        <f t="shared" si="3"/>
        <v>-324.17343219567078</v>
      </c>
      <c r="R33" s="38">
        <f t="shared" si="3"/>
        <v>0</v>
      </c>
      <c r="S33" s="38">
        <f t="shared" si="3"/>
        <v>0</v>
      </c>
      <c r="T33" s="38">
        <f t="shared" si="3"/>
        <v>-80.229358362314514</v>
      </c>
      <c r="U33" s="38">
        <f t="shared" si="3"/>
        <v>0</v>
      </c>
      <c r="V33" s="38">
        <f t="shared" si="3"/>
        <v>-20.623734094894765</v>
      </c>
      <c r="W33" s="38">
        <f t="shared" si="3"/>
        <v>0</v>
      </c>
      <c r="X33" s="38">
        <f t="shared" si="3"/>
        <v>0</v>
      </c>
      <c r="Y33" s="38">
        <f t="shared" si="3"/>
        <v>0</v>
      </c>
      <c r="Z33" s="38">
        <f t="shared" si="3"/>
        <v>0</v>
      </c>
      <c r="AA33" s="38">
        <f t="shared" si="3"/>
        <v>-32.515059714859149</v>
      </c>
      <c r="AB33" s="38">
        <f t="shared" si="3"/>
        <v>-0.29631496612854324</v>
      </c>
      <c r="AC33" s="38">
        <f t="shared" si="3"/>
        <v>0</v>
      </c>
      <c r="AD33" s="39"/>
      <c r="AE33" s="39"/>
      <c r="AF33" s="6"/>
    </row>
    <row r="34" spans="1:32" x14ac:dyDescent="0.3">
      <c r="A34" s="1"/>
      <c r="B34" s="2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</row>
    <row r="35" spans="1:32" x14ac:dyDescent="0.3">
      <c r="A35" s="1"/>
      <c r="B35" s="2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</row>
    <row r="36" spans="1:32" x14ac:dyDescent="0.3">
      <c r="A36" s="1"/>
      <c r="B36" s="2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6"/>
    </row>
    <row r="37" spans="1:32" x14ac:dyDescent="0.3">
      <c r="A37" s="1"/>
      <c r="B37" s="2"/>
      <c r="C37" s="1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1"/>
      <c r="AE37" s="1"/>
      <c r="AF37" s="6"/>
    </row>
    <row r="38" spans="1:32" x14ac:dyDescent="0.3">
      <c r="A38" s="1"/>
      <c r="B38" s="2"/>
      <c r="C38" s="1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1"/>
      <c r="AE38" s="1"/>
      <c r="AF38" s="6"/>
    </row>
    <row r="39" spans="1:32" x14ac:dyDescent="0.3">
      <c r="C39" s="7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</row>
    <row r="40" spans="1:32" x14ac:dyDescent="0.3">
      <c r="C40" s="7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</row>
    <row r="41" spans="1:32" x14ac:dyDescent="0.3">
      <c r="C41" s="7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</row>
    <row r="42" spans="1:32" x14ac:dyDescent="0.3">
      <c r="C42" s="1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</row>
    <row r="43" spans="1:32" x14ac:dyDescent="0.3">
      <c r="C43" s="1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</row>
    <row r="44" spans="1:32" x14ac:dyDescent="0.3">
      <c r="C44" s="7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</row>
    <row r="45" spans="1:32" x14ac:dyDescent="0.3">
      <c r="C45" s="7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</row>
    <row r="46" spans="1:32" x14ac:dyDescent="0.3">
      <c r="C46" s="7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</row>
    <row r="47" spans="1:32" x14ac:dyDescent="0.3">
      <c r="C47" s="1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</row>
    <row r="48" spans="1:32" x14ac:dyDescent="0.3">
      <c r="C48" s="1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</row>
    <row r="49" spans="3:29" x14ac:dyDescent="0.3">
      <c r="C49" s="7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</row>
    <row r="50" spans="3:29" x14ac:dyDescent="0.3">
      <c r="C50" s="7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</row>
    <row r="51" spans="3:29" x14ac:dyDescent="0.3">
      <c r="C51" s="7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</row>
    <row r="52" spans="3:29" x14ac:dyDescent="0.3">
      <c r="C52" s="1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</row>
    <row r="53" spans="3:29" x14ac:dyDescent="0.3">
      <c r="C53" s="1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</row>
    <row r="54" spans="3:29" x14ac:dyDescent="0.3">
      <c r="C54" s="7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</row>
    <row r="55" spans="3:29" x14ac:dyDescent="0.3">
      <c r="C55" s="7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</row>
    <row r="56" spans="3:29" x14ac:dyDescent="0.3">
      <c r="C56" s="7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</row>
    <row r="57" spans="3:29" x14ac:dyDescent="0.3">
      <c r="C57" s="1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</row>
    <row r="58" spans="3:29" x14ac:dyDescent="0.3">
      <c r="C58" s="1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</row>
    <row r="59" spans="3:29" x14ac:dyDescent="0.3">
      <c r="C59" s="7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</row>
    <row r="60" spans="3:29" x14ac:dyDescent="0.3">
      <c r="C60" s="7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</row>
    <row r="61" spans="3:29" x14ac:dyDescent="0.3">
      <c r="C61" s="7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</row>
    <row r="62" spans="3:29" x14ac:dyDescent="0.3">
      <c r="C62" s="1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</row>
  </sheetData>
  <mergeCells count="17">
    <mergeCell ref="B33:C33"/>
    <mergeCell ref="B6:B10"/>
    <mergeCell ref="B11:B18"/>
    <mergeCell ref="B19:B21"/>
    <mergeCell ref="B23:B24"/>
    <mergeCell ref="B25:B31"/>
    <mergeCell ref="B32:C32"/>
    <mergeCell ref="B2:AE2"/>
    <mergeCell ref="B3:C5"/>
    <mergeCell ref="D3:AC3"/>
    <mergeCell ref="AD3:AD5"/>
    <mergeCell ref="AE3:AE5"/>
    <mergeCell ref="D4:H4"/>
    <mergeCell ref="I4:P4"/>
    <mergeCell ref="Q4:S4"/>
    <mergeCell ref="U4:V4"/>
    <mergeCell ref="W4:AC4"/>
  </mergeCells>
  <pageMargins left="0.78749999999999998" right="0.78749999999999998" top="1.05277777777778" bottom="1.05277777777778" header="0.78749999999999998" footer="0.78749999999999998"/>
  <pageSetup paperSize="0" scale="0" firstPageNumber="0" orientation="portrait" usePrinterDefaults="0" horizontalDpi="0" verticalDpi="0" copies="0"/>
  <headerFooter>
    <oddHeader>&amp;C&amp;"Times New Roman,Regular"&amp;12&amp;A</oddHeader>
    <oddFooter>&amp;C&amp;"Times New Roman,Regular"&amp;12Página 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AF62"/>
  <sheetViews>
    <sheetView showGridLines="0" zoomScale="65" zoomScaleNormal="65" workbookViewId="0"/>
  </sheetViews>
  <sheetFormatPr defaultRowHeight="16.2" x14ac:dyDescent="0.35"/>
  <cols>
    <col min="1" max="1" width="3.77734375" style="85" bestFit="1" customWidth="1"/>
    <col min="2" max="2" width="10.77734375" style="86" customWidth="1"/>
    <col min="3" max="3" width="10.77734375" style="85" customWidth="1"/>
    <col min="4" max="31" width="12.77734375" style="85" customWidth="1"/>
    <col min="32" max="16384" width="8.88671875" style="93"/>
  </cols>
  <sheetData>
    <row r="1" spans="1:32" ht="19.95" customHeight="1" x14ac:dyDescent="0.35">
      <c r="A1" s="79"/>
      <c r="B1" s="80"/>
      <c r="C1" s="57"/>
      <c r="D1" s="58">
        <v>1</v>
      </c>
      <c r="E1" s="58">
        <v>2</v>
      </c>
      <c r="F1" s="58">
        <v>3</v>
      </c>
      <c r="G1" s="58">
        <v>4</v>
      </c>
      <c r="H1" s="58">
        <v>5</v>
      </c>
      <c r="I1" s="58">
        <v>6</v>
      </c>
      <c r="J1" s="58">
        <v>7</v>
      </c>
      <c r="K1" s="58">
        <v>8</v>
      </c>
      <c r="L1" s="58">
        <v>9</v>
      </c>
      <c r="M1" s="58">
        <v>10</v>
      </c>
      <c r="N1" s="58">
        <v>11</v>
      </c>
      <c r="O1" s="58">
        <v>12</v>
      </c>
      <c r="P1" s="58">
        <v>13</v>
      </c>
      <c r="Q1" s="58">
        <v>14</v>
      </c>
      <c r="R1" s="58">
        <v>15</v>
      </c>
      <c r="S1" s="58">
        <v>16</v>
      </c>
      <c r="T1" s="58">
        <v>17</v>
      </c>
      <c r="U1" s="58">
        <v>18</v>
      </c>
      <c r="V1" s="58">
        <v>19</v>
      </c>
      <c r="W1" s="58">
        <v>20</v>
      </c>
      <c r="X1" s="58">
        <v>21</v>
      </c>
      <c r="Y1" s="58">
        <v>22</v>
      </c>
      <c r="Z1" s="58">
        <v>23</v>
      </c>
      <c r="AA1" s="58">
        <v>24</v>
      </c>
      <c r="AB1" s="58">
        <v>25</v>
      </c>
      <c r="AC1" s="58">
        <v>26</v>
      </c>
      <c r="AD1" s="57"/>
      <c r="AE1" s="57"/>
      <c r="AF1" s="92"/>
    </row>
    <row r="2" spans="1:32" ht="19.95" customHeight="1" x14ac:dyDescent="0.35">
      <c r="A2" s="79"/>
      <c r="B2" s="122" t="s">
        <v>73</v>
      </c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  <c r="T2" s="122"/>
      <c r="U2" s="122"/>
      <c r="V2" s="122"/>
      <c r="W2" s="122"/>
      <c r="X2" s="122"/>
      <c r="Y2" s="122"/>
      <c r="Z2" s="122"/>
      <c r="AA2" s="122"/>
      <c r="AB2" s="122"/>
      <c r="AC2" s="122"/>
      <c r="AD2" s="122"/>
      <c r="AE2" s="122"/>
      <c r="AF2" s="92"/>
    </row>
    <row r="3" spans="1:32" ht="19.95" customHeight="1" x14ac:dyDescent="0.35">
      <c r="A3" s="79"/>
      <c r="B3" s="122" t="s">
        <v>0</v>
      </c>
      <c r="C3" s="122"/>
      <c r="D3" s="123" t="s">
        <v>49</v>
      </c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  <c r="Q3" s="123"/>
      <c r="R3" s="123"/>
      <c r="S3" s="123"/>
      <c r="T3" s="123"/>
      <c r="U3" s="123"/>
      <c r="V3" s="123"/>
      <c r="W3" s="123"/>
      <c r="X3" s="123"/>
      <c r="Y3" s="123"/>
      <c r="Z3" s="123"/>
      <c r="AA3" s="123"/>
      <c r="AB3" s="123"/>
      <c r="AC3" s="123"/>
      <c r="AD3" s="122" t="s">
        <v>50</v>
      </c>
      <c r="AE3" s="95"/>
      <c r="AF3" s="92"/>
    </row>
    <row r="4" spans="1:32" ht="32.4" x14ac:dyDescent="0.35">
      <c r="A4" s="79"/>
      <c r="B4" s="122"/>
      <c r="C4" s="122"/>
      <c r="D4" s="127" t="s">
        <v>4</v>
      </c>
      <c r="E4" s="127"/>
      <c r="F4" s="127"/>
      <c r="G4" s="127"/>
      <c r="H4" s="127"/>
      <c r="I4" s="128"/>
      <c r="J4" s="129"/>
      <c r="K4" s="129"/>
      <c r="L4" s="129" t="s">
        <v>68</v>
      </c>
      <c r="M4" s="129"/>
      <c r="N4" s="129"/>
      <c r="O4" s="129"/>
      <c r="P4" s="130"/>
      <c r="Q4" s="131" t="s">
        <v>6</v>
      </c>
      <c r="R4" s="131"/>
      <c r="S4" s="131"/>
      <c r="T4" s="59" t="s">
        <v>62</v>
      </c>
      <c r="U4" s="132" t="s">
        <v>8</v>
      </c>
      <c r="V4" s="132"/>
      <c r="W4" s="133" t="s">
        <v>54</v>
      </c>
      <c r="X4" s="133"/>
      <c r="Y4" s="133"/>
      <c r="Z4" s="133"/>
      <c r="AA4" s="133"/>
      <c r="AB4" s="133"/>
      <c r="AC4" s="133"/>
      <c r="AD4" s="122"/>
      <c r="AE4" s="171" t="s">
        <v>3</v>
      </c>
      <c r="AF4" s="92"/>
    </row>
    <row r="5" spans="1:32" ht="19.95" customHeight="1" x14ac:dyDescent="0.35">
      <c r="A5" s="79"/>
      <c r="B5" s="122"/>
      <c r="C5" s="122"/>
      <c r="D5" s="60" t="s">
        <v>10</v>
      </c>
      <c r="E5" s="60" t="s">
        <v>11</v>
      </c>
      <c r="F5" s="60" t="s">
        <v>55</v>
      </c>
      <c r="G5" s="60" t="s">
        <v>36</v>
      </c>
      <c r="H5" s="60" t="s">
        <v>14</v>
      </c>
      <c r="I5" s="61" t="s">
        <v>15</v>
      </c>
      <c r="J5" s="61" t="s">
        <v>16</v>
      </c>
      <c r="K5" s="61" t="s">
        <v>17</v>
      </c>
      <c r="L5" s="61" t="s">
        <v>18</v>
      </c>
      <c r="M5" s="61" t="s">
        <v>19</v>
      </c>
      <c r="N5" s="61" t="s">
        <v>56</v>
      </c>
      <c r="O5" s="61" t="s">
        <v>57</v>
      </c>
      <c r="P5" s="61" t="s">
        <v>22</v>
      </c>
      <c r="Q5" s="62" t="s">
        <v>58</v>
      </c>
      <c r="R5" s="62" t="s">
        <v>24</v>
      </c>
      <c r="S5" s="62" t="s">
        <v>25</v>
      </c>
      <c r="T5" s="59" t="s">
        <v>26</v>
      </c>
      <c r="U5" s="63" t="s">
        <v>27</v>
      </c>
      <c r="V5" s="63" t="s">
        <v>59</v>
      </c>
      <c r="W5" s="64" t="s">
        <v>29</v>
      </c>
      <c r="X5" s="64" t="s">
        <v>30</v>
      </c>
      <c r="Y5" s="64" t="s">
        <v>31</v>
      </c>
      <c r="Z5" s="64" t="s">
        <v>32</v>
      </c>
      <c r="AA5" s="64" t="s">
        <v>33</v>
      </c>
      <c r="AB5" s="64" t="s">
        <v>34</v>
      </c>
      <c r="AC5" s="64" t="s">
        <v>35</v>
      </c>
      <c r="AD5" s="122"/>
      <c r="AE5" s="171"/>
      <c r="AF5" s="92"/>
    </row>
    <row r="6" spans="1:32" ht="19.95" customHeight="1" x14ac:dyDescent="0.3">
      <c r="A6" s="58">
        <v>1</v>
      </c>
      <c r="B6" s="135" t="s">
        <v>4</v>
      </c>
      <c r="C6" s="60" t="s">
        <v>10</v>
      </c>
      <c r="D6" s="15">
        <v>0</v>
      </c>
      <c r="E6" s="16"/>
      <c r="F6" s="16"/>
      <c r="G6" s="16">
        <v>1.5792403493097601E-2</v>
      </c>
      <c r="H6" s="16"/>
      <c r="I6" s="17"/>
      <c r="J6" s="17"/>
      <c r="K6" s="17"/>
      <c r="L6" s="17"/>
      <c r="M6" s="17"/>
      <c r="N6" s="17"/>
      <c r="O6" s="17">
        <v>-240.43968327063101</v>
      </c>
      <c r="P6" s="17"/>
      <c r="Q6" s="17">
        <v>3.8471326067654299E-2</v>
      </c>
      <c r="R6" s="17"/>
      <c r="S6" s="17">
        <v>7.3892878912378404E-2</v>
      </c>
      <c r="T6" s="17">
        <v>2.4338482060197699</v>
      </c>
      <c r="U6" s="17"/>
      <c r="V6" s="17">
        <v>4.7033926481052903</v>
      </c>
      <c r="W6" s="17"/>
      <c r="X6" s="17"/>
      <c r="Y6" s="17"/>
      <c r="Z6" s="17"/>
      <c r="AA6" s="17">
        <v>19.172582984075898</v>
      </c>
      <c r="AB6" s="17"/>
      <c r="AC6" s="17"/>
      <c r="AD6" s="45">
        <f t="shared" ref="AD6:AD31" si="0">SUM(D6:AC6)</f>
        <v>-214.00170282395695</v>
      </c>
      <c r="AE6" s="46">
        <f t="shared" ref="AE6:AE31" si="1">AD6/$AD$32*100</f>
        <v>67.3799321932878</v>
      </c>
      <c r="AF6" s="92"/>
    </row>
    <row r="7" spans="1:32" ht="19.95" customHeight="1" x14ac:dyDescent="0.3">
      <c r="A7" s="58">
        <v>2</v>
      </c>
      <c r="B7" s="135"/>
      <c r="C7" s="60" t="s">
        <v>11</v>
      </c>
      <c r="D7" s="16"/>
      <c r="E7" s="15">
        <v>0</v>
      </c>
      <c r="F7" s="16"/>
      <c r="G7" s="16"/>
      <c r="H7" s="16"/>
      <c r="I7" s="17"/>
      <c r="J7" s="17"/>
      <c r="K7" s="17"/>
      <c r="L7" s="17"/>
      <c r="M7" s="17"/>
      <c r="N7" s="17"/>
      <c r="O7" s="17">
        <v>-7.41761284360887</v>
      </c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45">
        <f t="shared" si="0"/>
        <v>-7.41761284360887</v>
      </c>
      <c r="AE7" s="46">
        <f t="shared" si="1"/>
        <v>2.3354872594148124</v>
      </c>
      <c r="AF7" s="92"/>
    </row>
    <row r="8" spans="1:32" ht="19.95" customHeight="1" x14ac:dyDescent="0.3">
      <c r="A8" s="58">
        <v>3</v>
      </c>
      <c r="B8" s="135"/>
      <c r="C8" s="60" t="s">
        <v>55</v>
      </c>
      <c r="D8" s="16"/>
      <c r="E8" s="16"/>
      <c r="F8" s="15">
        <v>0</v>
      </c>
      <c r="G8" s="16"/>
      <c r="H8" s="16"/>
      <c r="I8" s="17"/>
      <c r="J8" s="17"/>
      <c r="K8" s="17"/>
      <c r="L8" s="17"/>
      <c r="M8" s="17"/>
      <c r="N8" s="17"/>
      <c r="O8" s="17">
        <v>-13.1850565883312</v>
      </c>
      <c r="P8" s="17"/>
      <c r="Q8" s="17">
        <v>0.54184233474063703</v>
      </c>
      <c r="R8" s="17"/>
      <c r="S8" s="17"/>
      <c r="T8" s="17"/>
      <c r="U8" s="17"/>
      <c r="V8" s="17"/>
      <c r="W8" s="17"/>
      <c r="X8" s="17"/>
      <c r="Y8" s="17"/>
      <c r="Z8" s="17"/>
      <c r="AA8" s="17">
        <v>0.44651744357808798</v>
      </c>
      <c r="AB8" s="17"/>
      <c r="AC8" s="17"/>
      <c r="AD8" s="45">
        <f t="shared" si="0"/>
        <v>-12.196696810012474</v>
      </c>
      <c r="AE8" s="46">
        <f t="shared" si="1"/>
        <v>3.8402152562158509</v>
      </c>
      <c r="AF8" s="92"/>
    </row>
    <row r="9" spans="1:32" ht="19.95" customHeight="1" x14ac:dyDescent="0.3">
      <c r="A9" s="58">
        <v>4</v>
      </c>
      <c r="B9" s="135"/>
      <c r="C9" s="60" t="s">
        <v>36</v>
      </c>
      <c r="D9" s="16"/>
      <c r="E9" s="16"/>
      <c r="F9" s="16"/>
      <c r="G9" s="15">
        <v>0</v>
      </c>
      <c r="H9" s="16"/>
      <c r="I9" s="17"/>
      <c r="J9" s="17"/>
      <c r="K9" s="17"/>
      <c r="L9" s="17"/>
      <c r="M9" s="17"/>
      <c r="N9" s="17"/>
      <c r="O9" s="17">
        <v>-0.43747652213772198</v>
      </c>
      <c r="P9" s="17"/>
      <c r="Q9" s="17">
        <v>0.32768137572684197</v>
      </c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45">
        <f t="shared" si="0"/>
        <v>-0.10979514641088001</v>
      </c>
      <c r="AE9" s="46">
        <f t="shared" si="1"/>
        <v>3.4569769411615242E-2</v>
      </c>
      <c r="AF9" s="92"/>
    </row>
    <row r="10" spans="1:32" ht="19.95" customHeight="1" x14ac:dyDescent="0.3">
      <c r="A10" s="58">
        <v>5</v>
      </c>
      <c r="B10" s="135"/>
      <c r="C10" s="60" t="s">
        <v>14</v>
      </c>
      <c r="D10" s="16"/>
      <c r="E10" s="16"/>
      <c r="F10" s="16"/>
      <c r="G10" s="16"/>
      <c r="H10" s="15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45">
        <f t="shared" si="0"/>
        <v>0</v>
      </c>
      <c r="AE10" s="46">
        <f t="shared" si="1"/>
        <v>0</v>
      </c>
      <c r="AF10" s="92"/>
    </row>
    <row r="11" spans="1:32" ht="19.95" customHeight="1" x14ac:dyDescent="0.3">
      <c r="A11" s="58">
        <v>6</v>
      </c>
      <c r="B11" s="136" t="s">
        <v>5</v>
      </c>
      <c r="C11" s="61" t="s">
        <v>15</v>
      </c>
      <c r="D11" s="17"/>
      <c r="E11" s="17"/>
      <c r="F11" s="17"/>
      <c r="G11" s="17"/>
      <c r="H11" s="17"/>
      <c r="I11" s="76">
        <v>0</v>
      </c>
      <c r="J11" s="44"/>
      <c r="K11" s="44"/>
      <c r="L11" s="44"/>
      <c r="M11" s="44"/>
      <c r="N11" s="44"/>
      <c r="O11" s="44">
        <v>-192.19564367309599</v>
      </c>
      <c r="P11" s="44"/>
      <c r="Q11" s="17"/>
      <c r="R11" s="17">
        <v>2.0305818795437E-4</v>
      </c>
      <c r="S11" s="17"/>
      <c r="T11" s="17"/>
      <c r="U11" s="17"/>
      <c r="V11" s="17">
        <v>0.52610232105156696</v>
      </c>
      <c r="W11" s="17"/>
      <c r="X11" s="17"/>
      <c r="Y11" s="17"/>
      <c r="Z11" s="17"/>
      <c r="AA11" s="17"/>
      <c r="AB11" s="17"/>
      <c r="AC11" s="17"/>
      <c r="AD11" s="45">
        <f t="shared" si="0"/>
        <v>-191.66933829385647</v>
      </c>
      <c r="AE11" s="46">
        <f t="shared" si="1"/>
        <v>60.348431098215663</v>
      </c>
      <c r="AF11" s="92"/>
    </row>
    <row r="12" spans="1:32" ht="19.95" customHeight="1" x14ac:dyDescent="0.3">
      <c r="A12" s="58">
        <v>7</v>
      </c>
      <c r="B12" s="137"/>
      <c r="C12" s="61" t="s">
        <v>16</v>
      </c>
      <c r="D12" s="17"/>
      <c r="E12" s="17"/>
      <c r="F12" s="17"/>
      <c r="G12" s="17"/>
      <c r="H12" s="17"/>
      <c r="I12" s="44"/>
      <c r="J12" s="76">
        <v>0</v>
      </c>
      <c r="K12" s="44"/>
      <c r="L12" s="44"/>
      <c r="M12" s="44"/>
      <c r="N12" s="44"/>
      <c r="O12" s="44">
        <v>-2.4337590660257698E-2</v>
      </c>
      <c r="P12" s="44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45">
        <f t="shared" si="0"/>
        <v>-2.4337590660257698E-2</v>
      </c>
      <c r="AE12" s="46">
        <f t="shared" si="1"/>
        <v>7.6628605604374634E-3</v>
      </c>
      <c r="AF12" s="92"/>
    </row>
    <row r="13" spans="1:32" ht="19.95" customHeight="1" x14ac:dyDescent="0.3">
      <c r="A13" s="58">
        <v>8</v>
      </c>
      <c r="B13" s="137"/>
      <c r="C13" s="61" t="s">
        <v>17</v>
      </c>
      <c r="D13" s="17"/>
      <c r="E13" s="17"/>
      <c r="F13" s="17"/>
      <c r="G13" s="17"/>
      <c r="H13" s="17"/>
      <c r="I13" s="44"/>
      <c r="J13" s="44"/>
      <c r="K13" s="76">
        <v>0</v>
      </c>
      <c r="L13" s="44"/>
      <c r="M13" s="44"/>
      <c r="N13" s="44"/>
      <c r="O13" s="44">
        <v>-7.3417730487823798</v>
      </c>
      <c r="P13" s="44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45">
        <f t="shared" si="0"/>
        <v>-7.3417730487823798</v>
      </c>
      <c r="AE13" s="46">
        <f t="shared" si="1"/>
        <v>2.3116085698271625</v>
      </c>
      <c r="AF13" s="92"/>
    </row>
    <row r="14" spans="1:32" ht="19.95" customHeight="1" x14ac:dyDescent="0.3">
      <c r="A14" s="58">
        <v>9</v>
      </c>
      <c r="B14" s="137"/>
      <c r="C14" s="61" t="s">
        <v>18</v>
      </c>
      <c r="D14" s="17"/>
      <c r="E14" s="17"/>
      <c r="F14" s="17"/>
      <c r="G14" s="17">
        <v>6.2219239522164401E-3</v>
      </c>
      <c r="H14" s="17"/>
      <c r="I14" s="44"/>
      <c r="J14" s="44"/>
      <c r="K14" s="44"/>
      <c r="L14" s="77">
        <v>0</v>
      </c>
      <c r="M14" s="78"/>
      <c r="N14" s="78"/>
      <c r="O14" s="78">
        <v>-76.948879334246101</v>
      </c>
      <c r="P14" s="78"/>
      <c r="Q14" s="17"/>
      <c r="R14" s="17">
        <v>2.9294189823182602E-3</v>
      </c>
      <c r="S14" s="17">
        <v>8.7435845522380994E-3</v>
      </c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45">
        <f t="shared" si="0"/>
        <v>-76.930984406759336</v>
      </c>
      <c r="AE14" s="46">
        <f t="shared" si="1"/>
        <v>24.222258255367649</v>
      </c>
      <c r="AF14" s="92"/>
    </row>
    <row r="15" spans="1:32" ht="19.95" customHeight="1" x14ac:dyDescent="0.3">
      <c r="A15" s="58">
        <v>10</v>
      </c>
      <c r="B15" s="137"/>
      <c r="C15" s="61" t="s">
        <v>19</v>
      </c>
      <c r="D15" s="17"/>
      <c r="E15" s="17"/>
      <c r="F15" s="17"/>
      <c r="G15" s="17"/>
      <c r="H15" s="17"/>
      <c r="I15" s="44"/>
      <c r="J15" s="44"/>
      <c r="K15" s="44"/>
      <c r="L15" s="78"/>
      <c r="M15" s="77">
        <v>0</v>
      </c>
      <c r="N15" s="78"/>
      <c r="O15" s="78">
        <v>-0.31217788059846902</v>
      </c>
      <c r="P15" s="78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45">
        <f t="shared" si="0"/>
        <v>-0.31217788059846902</v>
      </c>
      <c r="AE15" s="46">
        <f t="shared" si="1"/>
        <v>9.8291388102984656E-2</v>
      </c>
      <c r="AF15" s="92"/>
    </row>
    <row r="16" spans="1:32" ht="19.95" customHeight="1" x14ac:dyDescent="0.3">
      <c r="A16" s="58">
        <v>11</v>
      </c>
      <c r="B16" s="137"/>
      <c r="C16" s="61" t="s">
        <v>56</v>
      </c>
      <c r="D16" s="17"/>
      <c r="E16" s="17"/>
      <c r="F16" s="17"/>
      <c r="G16" s="17"/>
      <c r="H16" s="17"/>
      <c r="I16" s="44"/>
      <c r="J16" s="44"/>
      <c r="K16" s="44"/>
      <c r="L16" s="78"/>
      <c r="M16" s="78"/>
      <c r="N16" s="77">
        <v>0</v>
      </c>
      <c r="O16" s="78">
        <v>-1.40223096278675</v>
      </c>
      <c r="P16" s="78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45">
        <f t="shared" si="0"/>
        <v>-1.40223096278675</v>
      </c>
      <c r="AE16" s="46">
        <f t="shared" si="1"/>
        <v>0.44150222145486046</v>
      </c>
      <c r="AF16" s="92"/>
    </row>
    <row r="17" spans="1:32" ht="19.95" customHeight="1" x14ac:dyDescent="0.3">
      <c r="A17" s="58">
        <v>12</v>
      </c>
      <c r="B17" s="137"/>
      <c r="C17" s="61" t="s">
        <v>57</v>
      </c>
      <c r="D17" s="17"/>
      <c r="E17" s="17"/>
      <c r="F17" s="17">
        <v>51.583174049574701</v>
      </c>
      <c r="G17" s="17">
        <v>4.9178017731095496</v>
      </c>
      <c r="H17" s="17"/>
      <c r="I17" s="44"/>
      <c r="J17" s="44"/>
      <c r="K17" s="44">
        <v>35.127911548086601</v>
      </c>
      <c r="L17" s="78"/>
      <c r="M17" s="78"/>
      <c r="N17" s="78">
        <v>16.140325642191101</v>
      </c>
      <c r="O17" s="77">
        <v>0</v>
      </c>
      <c r="P17" s="78"/>
      <c r="Q17" s="17">
        <v>34.254802063210398</v>
      </c>
      <c r="R17" s="17">
        <v>0.40786940570049501</v>
      </c>
      <c r="S17" s="17">
        <v>11.220253285841499</v>
      </c>
      <c r="T17" s="17">
        <v>13.835095788763599</v>
      </c>
      <c r="U17" s="17"/>
      <c r="V17" s="17">
        <v>5.2170007090995902</v>
      </c>
      <c r="W17" s="17"/>
      <c r="X17" s="17"/>
      <c r="Y17" s="17"/>
      <c r="Z17" s="17"/>
      <c r="AA17" s="17">
        <v>24.6163002663782</v>
      </c>
      <c r="AB17" s="17"/>
      <c r="AC17" s="17"/>
      <c r="AD17" s="45">
        <f t="shared" si="0"/>
        <v>197.32053453195573</v>
      </c>
      <c r="AE17" s="46">
        <f t="shared" si="1"/>
        <v>-62.127749740588001</v>
      </c>
      <c r="AF17" s="92"/>
    </row>
    <row r="18" spans="1:32" ht="19.95" customHeight="1" x14ac:dyDescent="0.3">
      <c r="A18" s="58">
        <v>13</v>
      </c>
      <c r="B18" s="138"/>
      <c r="C18" s="61" t="s">
        <v>22</v>
      </c>
      <c r="D18" s="17"/>
      <c r="E18" s="17"/>
      <c r="F18" s="17"/>
      <c r="G18" s="17"/>
      <c r="H18" s="17"/>
      <c r="I18" s="44"/>
      <c r="J18" s="44"/>
      <c r="K18" s="44"/>
      <c r="L18" s="78"/>
      <c r="M18" s="78"/>
      <c r="N18" s="78"/>
      <c r="O18" s="78"/>
      <c r="P18" s="7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45">
        <f t="shared" si="0"/>
        <v>0</v>
      </c>
      <c r="AE18" s="46">
        <f t="shared" si="1"/>
        <v>0</v>
      </c>
      <c r="AF18" s="92"/>
    </row>
    <row r="19" spans="1:32" ht="19.95" customHeight="1" x14ac:dyDescent="0.3">
      <c r="A19" s="58">
        <v>14</v>
      </c>
      <c r="B19" s="139" t="s">
        <v>37</v>
      </c>
      <c r="C19" s="62" t="s">
        <v>58</v>
      </c>
      <c r="D19" s="17"/>
      <c r="E19" s="17"/>
      <c r="F19" s="17">
        <v>-0.101733937664893</v>
      </c>
      <c r="G19" s="17"/>
      <c r="H19" s="17"/>
      <c r="I19" s="17"/>
      <c r="J19" s="17"/>
      <c r="K19" s="17"/>
      <c r="L19" s="17"/>
      <c r="M19" s="17"/>
      <c r="N19" s="17">
        <v>-2.21172506379511E-2</v>
      </c>
      <c r="O19" s="17">
        <v>-0.17513540680788101</v>
      </c>
      <c r="P19" s="17"/>
      <c r="Q19" s="26">
        <v>0</v>
      </c>
      <c r="R19" s="27"/>
      <c r="S19" s="27">
        <v>0</v>
      </c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45">
        <f t="shared" si="0"/>
        <v>-0.29898659511072512</v>
      </c>
      <c r="AE19" s="46">
        <f t="shared" si="1"/>
        <v>9.4138019648539878E-2</v>
      </c>
      <c r="AF19" s="92"/>
    </row>
    <row r="20" spans="1:32" ht="19.95" customHeight="1" x14ac:dyDescent="0.3">
      <c r="A20" s="58">
        <v>15</v>
      </c>
      <c r="B20" s="139"/>
      <c r="C20" s="62" t="s">
        <v>24</v>
      </c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27"/>
      <c r="R20" s="26"/>
      <c r="S20" s="2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45">
        <f t="shared" si="0"/>
        <v>0</v>
      </c>
      <c r="AE20" s="46">
        <f t="shared" si="1"/>
        <v>0</v>
      </c>
      <c r="AF20" s="92"/>
    </row>
    <row r="21" spans="1:32" ht="19.95" customHeight="1" x14ac:dyDescent="0.3">
      <c r="A21" s="58">
        <v>16</v>
      </c>
      <c r="B21" s="139"/>
      <c r="C21" s="62" t="s">
        <v>25</v>
      </c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27"/>
      <c r="R21" s="27"/>
      <c r="S21" s="26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45">
        <f t="shared" si="0"/>
        <v>0</v>
      </c>
      <c r="AE21" s="46">
        <f t="shared" si="1"/>
        <v>0</v>
      </c>
      <c r="AF21" s="92"/>
    </row>
    <row r="22" spans="1:32" ht="19.95" customHeight="1" x14ac:dyDescent="0.3">
      <c r="A22" s="58">
        <v>17</v>
      </c>
      <c r="B22" s="83" t="s">
        <v>62</v>
      </c>
      <c r="C22" s="59" t="s">
        <v>26</v>
      </c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30">
        <v>0</v>
      </c>
      <c r="U22" s="17"/>
      <c r="V22" s="17"/>
      <c r="W22" s="17"/>
      <c r="X22" s="17"/>
      <c r="Y22" s="17"/>
      <c r="Z22" s="17"/>
      <c r="AA22" s="17"/>
      <c r="AB22" s="17"/>
      <c r="AC22" s="17"/>
      <c r="AD22" s="45">
        <f t="shared" si="0"/>
        <v>0</v>
      </c>
      <c r="AE22" s="46">
        <f t="shared" si="1"/>
        <v>0</v>
      </c>
      <c r="AF22" s="92"/>
    </row>
    <row r="23" spans="1:32" ht="19.95" customHeight="1" x14ac:dyDescent="0.3">
      <c r="A23" s="58">
        <v>18</v>
      </c>
      <c r="B23" s="140" t="s">
        <v>38</v>
      </c>
      <c r="C23" s="63" t="s">
        <v>27</v>
      </c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31">
        <v>0</v>
      </c>
      <c r="V23" s="32">
        <v>0</v>
      </c>
      <c r="W23" s="17"/>
      <c r="X23" s="17"/>
      <c r="Y23" s="17"/>
      <c r="Z23" s="17"/>
      <c r="AA23" s="17"/>
      <c r="AB23" s="17"/>
      <c r="AC23" s="17"/>
      <c r="AD23" s="45">
        <f t="shared" si="0"/>
        <v>0</v>
      </c>
      <c r="AE23" s="46">
        <f t="shared" si="1"/>
        <v>0</v>
      </c>
      <c r="AF23" s="92"/>
    </row>
    <row r="24" spans="1:32" ht="19.95" customHeight="1" x14ac:dyDescent="0.3">
      <c r="A24" s="58">
        <v>19</v>
      </c>
      <c r="B24" s="140"/>
      <c r="C24" s="63" t="s">
        <v>59</v>
      </c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32"/>
      <c r="V24" s="31">
        <v>0</v>
      </c>
      <c r="W24" s="17"/>
      <c r="X24" s="17"/>
      <c r="Y24" s="17"/>
      <c r="Z24" s="17"/>
      <c r="AA24" s="17"/>
      <c r="AB24" s="17"/>
      <c r="AC24" s="17"/>
      <c r="AD24" s="45">
        <f t="shared" si="0"/>
        <v>0</v>
      </c>
      <c r="AE24" s="46">
        <f t="shared" si="1"/>
        <v>0</v>
      </c>
      <c r="AF24" s="92"/>
    </row>
    <row r="25" spans="1:32" ht="19.95" customHeight="1" x14ac:dyDescent="0.3">
      <c r="A25" s="58">
        <v>20</v>
      </c>
      <c r="B25" s="141" t="s">
        <v>54</v>
      </c>
      <c r="C25" s="66" t="s">
        <v>29</v>
      </c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33"/>
      <c r="X25" s="34"/>
      <c r="Y25" s="34"/>
      <c r="Z25" s="34"/>
      <c r="AA25" s="34"/>
      <c r="AB25" s="34"/>
      <c r="AC25" s="34"/>
      <c r="AD25" s="45">
        <f t="shared" si="0"/>
        <v>0</v>
      </c>
      <c r="AE25" s="46">
        <f t="shared" si="1"/>
        <v>0</v>
      </c>
      <c r="AF25" s="92"/>
    </row>
    <row r="26" spans="1:32" ht="19.95" customHeight="1" x14ac:dyDescent="0.3">
      <c r="A26" s="58">
        <v>21</v>
      </c>
      <c r="B26" s="141"/>
      <c r="C26" s="66" t="s">
        <v>30</v>
      </c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34"/>
      <c r="X26" s="33"/>
      <c r="Y26" s="34"/>
      <c r="Z26" s="34"/>
      <c r="AA26" s="34"/>
      <c r="AB26" s="34"/>
      <c r="AC26" s="34"/>
      <c r="AD26" s="45">
        <f t="shared" si="0"/>
        <v>0</v>
      </c>
      <c r="AE26" s="46">
        <f t="shared" si="1"/>
        <v>0</v>
      </c>
      <c r="AF26" s="92"/>
    </row>
    <row r="27" spans="1:32" ht="19.95" customHeight="1" x14ac:dyDescent="0.3">
      <c r="A27" s="58">
        <v>22</v>
      </c>
      <c r="B27" s="141"/>
      <c r="C27" s="66" t="s">
        <v>31</v>
      </c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34"/>
      <c r="X27" s="34"/>
      <c r="Y27" s="33"/>
      <c r="Z27" s="34"/>
      <c r="AA27" s="34"/>
      <c r="AB27" s="34"/>
      <c r="AC27" s="34"/>
      <c r="AD27" s="45">
        <f t="shared" si="0"/>
        <v>0</v>
      </c>
      <c r="AE27" s="46">
        <f t="shared" si="1"/>
        <v>0</v>
      </c>
      <c r="AF27" s="92"/>
    </row>
    <row r="28" spans="1:32" ht="19.95" customHeight="1" x14ac:dyDescent="0.3">
      <c r="A28" s="58">
        <v>23</v>
      </c>
      <c r="B28" s="141"/>
      <c r="C28" s="66" t="s">
        <v>32</v>
      </c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34"/>
      <c r="X28" s="34"/>
      <c r="Y28" s="34"/>
      <c r="Z28" s="33"/>
      <c r="AA28" s="34"/>
      <c r="AB28" s="34"/>
      <c r="AC28" s="34"/>
      <c r="AD28" s="45">
        <f t="shared" si="0"/>
        <v>0</v>
      </c>
      <c r="AE28" s="46">
        <f t="shared" si="1"/>
        <v>0</v>
      </c>
      <c r="AF28" s="92"/>
    </row>
    <row r="29" spans="1:32" ht="19.95" customHeight="1" x14ac:dyDescent="0.3">
      <c r="A29" s="58">
        <v>24</v>
      </c>
      <c r="B29" s="141"/>
      <c r="C29" s="66" t="s">
        <v>33</v>
      </c>
      <c r="D29" s="17"/>
      <c r="E29" s="17"/>
      <c r="F29" s="17">
        <v>-0.96453705943183099</v>
      </c>
      <c r="G29" s="17"/>
      <c r="H29" s="17"/>
      <c r="I29" s="17"/>
      <c r="J29" s="17"/>
      <c r="K29" s="17"/>
      <c r="L29" s="17"/>
      <c r="M29" s="17"/>
      <c r="N29" s="17"/>
      <c r="O29" s="17">
        <v>-2.2548700951098799</v>
      </c>
      <c r="P29" s="17"/>
      <c r="Q29" s="17"/>
      <c r="R29" s="17"/>
      <c r="S29" s="17"/>
      <c r="T29" s="17">
        <v>0</v>
      </c>
      <c r="U29" s="17"/>
      <c r="V29" s="17"/>
      <c r="W29" s="34"/>
      <c r="X29" s="34"/>
      <c r="Y29" s="34"/>
      <c r="Z29" s="34"/>
      <c r="AA29" s="33">
        <v>0</v>
      </c>
      <c r="AB29" s="34"/>
      <c r="AC29" s="34"/>
      <c r="AD29" s="45">
        <f t="shared" si="0"/>
        <v>-3.2194071545417109</v>
      </c>
      <c r="AE29" s="46">
        <f t="shared" si="1"/>
        <v>1.0136528490806107</v>
      </c>
      <c r="AF29" s="92"/>
    </row>
    <row r="30" spans="1:32" ht="19.95" customHeight="1" x14ac:dyDescent="0.3">
      <c r="A30" s="58">
        <v>25</v>
      </c>
      <c r="B30" s="141"/>
      <c r="C30" s="66" t="s">
        <v>34</v>
      </c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34"/>
      <c r="X30" s="34"/>
      <c r="Y30" s="34"/>
      <c r="Z30" s="34"/>
      <c r="AA30" s="34"/>
      <c r="AB30" s="33"/>
      <c r="AC30" s="34"/>
      <c r="AD30" s="45">
        <f t="shared" si="0"/>
        <v>0</v>
      </c>
      <c r="AE30" s="46">
        <f t="shared" si="1"/>
        <v>0</v>
      </c>
      <c r="AF30" s="92"/>
    </row>
    <row r="31" spans="1:32" ht="19.95" customHeight="1" x14ac:dyDescent="0.3">
      <c r="A31" s="58">
        <v>26</v>
      </c>
      <c r="B31" s="141"/>
      <c r="C31" s="66" t="s">
        <v>35</v>
      </c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34"/>
      <c r="X31" s="34"/>
      <c r="Y31" s="34"/>
      <c r="Z31" s="34"/>
      <c r="AA31" s="34"/>
      <c r="AB31" s="34"/>
      <c r="AC31" s="33"/>
      <c r="AD31" s="45">
        <f t="shared" si="0"/>
        <v>0</v>
      </c>
      <c r="AE31" s="46">
        <f t="shared" si="1"/>
        <v>0</v>
      </c>
      <c r="AF31" s="92"/>
    </row>
    <row r="32" spans="1:32" ht="19.95" customHeight="1" x14ac:dyDescent="0.35">
      <c r="A32" s="79"/>
      <c r="B32" s="142" t="s">
        <v>51</v>
      </c>
      <c r="C32" s="142"/>
      <c r="D32" s="47">
        <f>SUM(D6:D31)</f>
        <v>0</v>
      </c>
      <c r="E32" s="47"/>
      <c r="F32" s="47">
        <f t="shared" ref="F32:AD32" si="2">SUM(F6:F31)</f>
        <v>50.516903052477971</v>
      </c>
      <c r="G32" s="47">
        <f t="shared" si="2"/>
        <v>4.9398161005548635</v>
      </c>
      <c r="H32" s="47">
        <f t="shared" si="2"/>
        <v>0</v>
      </c>
      <c r="I32" s="47">
        <f>SUM(I6:I31)</f>
        <v>0</v>
      </c>
      <c r="J32" s="47">
        <f>SUM(J6:J31)</f>
        <v>0</v>
      </c>
      <c r="K32" s="47">
        <f>SUM(K6:K31)</f>
        <v>35.127911548086601</v>
      </c>
      <c r="L32" s="47">
        <f t="shared" si="2"/>
        <v>0</v>
      </c>
      <c r="M32" s="47">
        <f t="shared" si="2"/>
        <v>0</v>
      </c>
      <c r="N32" s="47">
        <f t="shared" si="2"/>
        <v>16.11820839155315</v>
      </c>
      <c r="O32" s="47">
        <f t="shared" si="2"/>
        <v>-542.13487721679655</v>
      </c>
      <c r="P32" s="47">
        <f t="shared" si="2"/>
        <v>0</v>
      </c>
      <c r="Q32" s="47">
        <f t="shared" si="2"/>
        <v>35.162797099745532</v>
      </c>
      <c r="R32" s="47">
        <f t="shared" si="2"/>
        <v>0.41100188287076767</v>
      </c>
      <c r="S32" s="47">
        <f t="shared" si="2"/>
        <v>11.302889749306116</v>
      </c>
      <c r="T32" s="47">
        <f t="shared" si="2"/>
        <v>16.26894399478337</v>
      </c>
      <c r="U32" s="47">
        <f t="shared" si="2"/>
        <v>0</v>
      </c>
      <c r="V32" s="47">
        <f t="shared" si="2"/>
        <v>10.446495678256447</v>
      </c>
      <c r="W32" s="47">
        <f t="shared" si="2"/>
        <v>0</v>
      </c>
      <c r="X32" s="47">
        <f t="shared" si="2"/>
        <v>0</v>
      </c>
      <c r="Y32" s="47">
        <f t="shared" si="2"/>
        <v>0</v>
      </c>
      <c r="Z32" s="47">
        <f t="shared" si="2"/>
        <v>0</v>
      </c>
      <c r="AA32" s="47">
        <f t="shared" si="2"/>
        <v>44.235400694032187</v>
      </c>
      <c r="AB32" s="47">
        <f t="shared" si="2"/>
        <v>0</v>
      </c>
      <c r="AC32" s="47">
        <f t="shared" si="2"/>
        <v>0</v>
      </c>
      <c r="AD32" s="67">
        <f t="shared" si="2"/>
        <v>-317.60450902512957</v>
      </c>
      <c r="AE32" s="48"/>
      <c r="AF32" s="92"/>
    </row>
    <row r="33" spans="1:32" ht="19.95" customHeight="1" x14ac:dyDescent="0.35">
      <c r="A33" s="79"/>
      <c r="B33" s="134" t="str">
        <f>AE4</f>
        <v>% do Bioma</v>
      </c>
      <c r="C33" s="134"/>
      <c r="D33" s="68">
        <f t="shared" ref="D33:AC33" si="3">D32/$AD$32*100</f>
        <v>0</v>
      </c>
      <c r="E33" s="68">
        <f t="shared" si="3"/>
        <v>0</v>
      </c>
      <c r="F33" s="68">
        <f t="shared" si="3"/>
        <v>-15.905600083429849</v>
      </c>
      <c r="G33" s="68">
        <f t="shared" si="3"/>
        <v>-1.5553356328968284</v>
      </c>
      <c r="H33" s="68">
        <f t="shared" si="3"/>
        <v>0</v>
      </c>
      <c r="I33" s="68">
        <f t="shared" si="3"/>
        <v>0</v>
      </c>
      <c r="J33" s="68">
        <f t="shared" si="3"/>
        <v>0</v>
      </c>
      <c r="K33" s="68">
        <f t="shared" si="3"/>
        <v>-11.06026852575547</v>
      </c>
      <c r="L33" s="68">
        <f t="shared" si="3"/>
        <v>0</v>
      </c>
      <c r="M33" s="68">
        <f t="shared" si="3"/>
        <v>0</v>
      </c>
      <c r="N33" s="68">
        <f t="shared" si="3"/>
        <v>-5.0749305924614063</v>
      </c>
      <c r="O33" s="68">
        <f t="shared" si="3"/>
        <v>170.69495608889534</v>
      </c>
      <c r="P33" s="68">
        <f t="shared" si="3"/>
        <v>0</v>
      </c>
      <c r="Q33" s="68">
        <f t="shared" si="3"/>
        <v>-11.071252485575817</v>
      </c>
      <c r="R33" s="68">
        <f t="shared" si="3"/>
        <v>-0.12940681608466972</v>
      </c>
      <c r="S33" s="68">
        <f t="shared" si="3"/>
        <v>-3.5587938546589739</v>
      </c>
      <c r="T33" s="68">
        <f t="shared" si="3"/>
        <v>-5.1223907509122091</v>
      </c>
      <c r="U33" s="68">
        <f t="shared" si="3"/>
        <v>0</v>
      </c>
      <c r="V33" s="68">
        <f t="shared" si="3"/>
        <v>-3.2891521944450406</v>
      </c>
      <c r="W33" s="68">
        <f t="shared" si="3"/>
        <v>0</v>
      </c>
      <c r="X33" s="68">
        <f t="shared" si="3"/>
        <v>0</v>
      </c>
      <c r="Y33" s="68">
        <f t="shared" si="3"/>
        <v>0</v>
      </c>
      <c r="Z33" s="68">
        <f t="shared" si="3"/>
        <v>0</v>
      </c>
      <c r="AA33" s="68">
        <f t="shared" si="3"/>
        <v>-13.927825152675076</v>
      </c>
      <c r="AB33" s="68">
        <f t="shared" si="3"/>
        <v>0</v>
      </c>
      <c r="AC33" s="68">
        <f t="shared" si="3"/>
        <v>0</v>
      </c>
      <c r="AD33" s="69"/>
      <c r="AE33" s="69"/>
      <c r="AF33" s="92"/>
    </row>
    <row r="34" spans="1:32" x14ac:dyDescent="0.35">
      <c r="A34" s="79"/>
      <c r="B34" s="80"/>
      <c r="C34" s="79"/>
      <c r="D34" s="79"/>
      <c r="E34" s="79"/>
      <c r="F34" s="79"/>
      <c r="G34" s="79"/>
      <c r="H34" s="79"/>
      <c r="I34" s="79"/>
      <c r="J34" s="79"/>
      <c r="K34" s="79"/>
      <c r="L34" s="79"/>
      <c r="M34" s="79"/>
      <c r="N34" s="79"/>
      <c r="O34" s="79"/>
      <c r="P34" s="79"/>
      <c r="Q34" s="79"/>
      <c r="R34" s="79"/>
      <c r="S34" s="79"/>
      <c r="T34" s="79"/>
      <c r="U34" s="79"/>
      <c r="V34" s="79"/>
      <c r="W34" s="79"/>
      <c r="X34" s="79"/>
      <c r="Y34" s="79"/>
      <c r="Z34" s="79"/>
      <c r="AA34" s="79"/>
      <c r="AB34" s="79"/>
      <c r="AC34" s="79"/>
      <c r="AD34" s="79"/>
      <c r="AE34" s="79"/>
      <c r="AF34" s="92"/>
    </row>
    <row r="35" spans="1:32" x14ac:dyDescent="0.35">
      <c r="A35" s="79"/>
      <c r="B35" s="80"/>
      <c r="C35" s="79"/>
      <c r="D35" s="79"/>
      <c r="E35" s="79"/>
      <c r="F35" s="79"/>
      <c r="G35" s="79"/>
      <c r="H35" s="79"/>
      <c r="I35" s="79"/>
      <c r="J35" s="79"/>
      <c r="K35" s="79"/>
      <c r="L35" s="79"/>
      <c r="M35" s="79"/>
      <c r="N35" s="79"/>
      <c r="O35" s="79"/>
      <c r="P35" s="79"/>
      <c r="Q35" s="79"/>
      <c r="R35" s="79"/>
      <c r="S35" s="79"/>
      <c r="T35" s="79"/>
      <c r="U35" s="79"/>
      <c r="V35" s="79"/>
      <c r="W35" s="79"/>
      <c r="X35" s="79"/>
      <c r="Y35" s="79"/>
      <c r="Z35" s="79"/>
      <c r="AA35" s="79"/>
      <c r="AB35" s="79"/>
      <c r="AC35" s="79"/>
      <c r="AD35" s="79"/>
      <c r="AE35" s="79"/>
      <c r="AF35" s="92"/>
    </row>
    <row r="36" spans="1:32" x14ac:dyDescent="0.35">
      <c r="A36" s="79"/>
      <c r="B36" s="80"/>
      <c r="C36" s="79"/>
      <c r="D36" s="79"/>
      <c r="E36" s="79"/>
      <c r="F36" s="79"/>
      <c r="G36" s="79"/>
      <c r="H36" s="79"/>
      <c r="I36" s="79"/>
      <c r="J36" s="79"/>
      <c r="K36" s="79"/>
      <c r="L36" s="79"/>
      <c r="M36" s="79"/>
      <c r="N36" s="79"/>
      <c r="O36" s="79"/>
      <c r="P36" s="79"/>
      <c r="Q36" s="79"/>
      <c r="R36" s="79"/>
      <c r="S36" s="79"/>
      <c r="T36" s="79"/>
      <c r="U36" s="79"/>
      <c r="V36" s="79"/>
      <c r="W36" s="79"/>
      <c r="X36" s="79"/>
      <c r="Y36" s="79"/>
      <c r="Z36" s="79"/>
      <c r="AA36" s="79"/>
      <c r="AB36" s="79"/>
      <c r="AC36" s="79"/>
      <c r="AD36" s="79"/>
      <c r="AE36" s="79"/>
      <c r="AF36" s="92"/>
    </row>
    <row r="37" spans="1:32" x14ac:dyDescent="0.35">
      <c r="A37" s="79"/>
      <c r="B37" s="80"/>
      <c r="C37" s="79"/>
      <c r="D37" s="84"/>
      <c r="E37" s="84"/>
      <c r="F37" s="84"/>
      <c r="G37" s="84"/>
      <c r="H37" s="84"/>
      <c r="I37" s="84"/>
      <c r="J37" s="84"/>
      <c r="K37" s="84"/>
      <c r="L37" s="84"/>
      <c r="M37" s="84"/>
      <c r="N37" s="84"/>
      <c r="O37" s="84"/>
      <c r="P37" s="84"/>
      <c r="Q37" s="84"/>
      <c r="R37" s="84"/>
      <c r="S37" s="84"/>
      <c r="T37" s="84"/>
      <c r="U37" s="84"/>
      <c r="V37" s="84"/>
      <c r="W37" s="84"/>
      <c r="X37" s="84"/>
      <c r="Y37" s="84"/>
      <c r="Z37" s="84"/>
      <c r="AA37" s="84"/>
      <c r="AB37" s="84"/>
      <c r="AC37" s="84"/>
      <c r="AD37" s="79"/>
      <c r="AE37" s="79"/>
      <c r="AF37" s="92"/>
    </row>
    <row r="38" spans="1:32" x14ac:dyDescent="0.35">
      <c r="A38" s="79"/>
      <c r="B38" s="80"/>
      <c r="C38" s="79"/>
      <c r="D38" s="84"/>
      <c r="E38" s="84"/>
      <c r="F38" s="84"/>
      <c r="G38" s="84"/>
      <c r="H38" s="84"/>
      <c r="I38" s="84"/>
      <c r="J38" s="84"/>
      <c r="K38" s="84"/>
      <c r="L38" s="84"/>
      <c r="M38" s="84"/>
      <c r="N38" s="84"/>
      <c r="O38" s="84"/>
      <c r="P38" s="84"/>
      <c r="Q38" s="84"/>
      <c r="R38" s="84"/>
      <c r="S38" s="84"/>
      <c r="T38" s="84"/>
      <c r="U38" s="84"/>
      <c r="V38" s="84"/>
      <c r="W38" s="84"/>
      <c r="X38" s="84"/>
      <c r="Y38" s="84"/>
      <c r="Z38" s="84"/>
      <c r="AA38" s="84"/>
      <c r="AB38" s="84"/>
      <c r="AC38" s="84"/>
      <c r="AD38" s="79"/>
      <c r="AE38" s="79"/>
      <c r="AF38" s="92"/>
    </row>
    <row r="39" spans="1:32" x14ac:dyDescent="0.35">
      <c r="C39" s="93"/>
      <c r="D39" s="84"/>
      <c r="E39" s="84"/>
      <c r="F39" s="84"/>
      <c r="G39" s="84"/>
      <c r="H39" s="84"/>
      <c r="I39" s="84"/>
      <c r="J39" s="84"/>
      <c r="K39" s="84"/>
      <c r="L39" s="84"/>
      <c r="M39" s="84"/>
      <c r="N39" s="84"/>
      <c r="O39" s="84"/>
      <c r="P39" s="84"/>
      <c r="Q39" s="84"/>
      <c r="R39" s="84"/>
      <c r="S39" s="84"/>
      <c r="T39" s="84"/>
      <c r="U39" s="84"/>
      <c r="V39" s="84"/>
      <c r="W39" s="84"/>
      <c r="X39" s="84"/>
      <c r="Y39" s="84"/>
      <c r="Z39" s="84"/>
      <c r="AA39" s="84"/>
      <c r="AB39" s="84"/>
      <c r="AC39" s="84"/>
    </row>
    <row r="40" spans="1:32" x14ac:dyDescent="0.35">
      <c r="C40" s="93"/>
      <c r="D40" s="84"/>
      <c r="E40" s="84"/>
      <c r="F40" s="84"/>
      <c r="G40" s="84"/>
      <c r="H40" s="84"/>
      <c r="I40" s="84"/>
      <c r="J40" s="84"/>
      <c r="K40" s="84"/>
      <c r="L40" s="84"/>
      <c r="M40" s="84"/>
      <c r="N40" s="84"/>
      <c r="O40" s="84"/>
      <c r="P40" s="84"/>
      <c r="Q40" s="84"/>
      <c r="R40" s="84"/>
      <c r="S40" s="84"/>
      <c r="T40" s="84"/>
      <c r="U40" s="84"/>
      <c r="V40" s="84"/>
      <c r="W40" s="84"/>
      <c r="X40" s="84"/>
      <c r="Y40" s="84"/>
      <c r="Z40" s="84"/>
      <c r="AA40" s="84"/>
      <c r="AB40" s="84"/>
      <c r="AC40" s="84"/>
    </row>
    <row r="41" spans="1:32" x14ac:dyDescent="0.35">
      <c r="C41" s="93"/>
      <c r="D41" s="84"/>
      <c r="E41" s="84"/>
      <c r="F41" s="84"/>
      <c r="G41" s="84"/>
      <c r="H41" s="84"/>
      <c r="I41" s="84"/>
      <c r="J41" s="84"/>
      <c r="K41" s="84"/>
      <c r="L41" s="84"/>
      <c r="M41" s="84"/>
      <c r="N41" s="84"/>
      <c r="O41" s="84"/>
      <c r="P41" s="84"/>
      <c r="Q41" s="84"/>
      <c r="R41" s="84"/>
      <c r="S41" s="84"/>
      <c r="T41" s="84"/>
      <c r="U41" s="84"/>
      <c r="V41" s="84"/>
      <c r="W41" s="84"/>
      <c r="X41" s="84"/>
      <c r="Y41" s="84"/>
      <c r="Z41" s="84"/>
      <c r="AA41" s="84"/>
      <c r="AB41" s="84"/>
      <c r="AC41" s="84"/>
    </row>
    <row r="42" spans="1:32" x14ac:dyDescent="0.35">
      <c r="C42" s="79"/>
      <c r="D42" s="84"/>
      <c r="E42" s="84"/>
      <c r="F42" s="84"/>
      <c r="G42" s="84"/>
      <c r="H42" s="84"/>
      <c r="I42" s="84"/>
      <c r="J42" s="84"/>
      <c r="K42" s="84"/>
      <c r="L42" s="84"/>
      <c r="M42" s="84"/>
      <c r="N42" s="84"/>
      <c r="O42" s="84"/>
      <c r="P42" s="84"/>
      <c r="Q42" s="84"/>
      <c r="R42" s="84"/>
      <c r="S42" s="84"/>
      <c r="T42" s="84"/>
      <c r="U42" s="84"/>
      <c r="V42" s="84"/>
      <c r="W42" s="84"/>
      <c r="X42" s="84"/>
      <c r="Y42" s="84"/>
      <c r="Z42" s="84"/>
      <c r="AA42" s="84"/>
      <c r="AB42" s="84"/>
      <c r="AC42" s="84"/>
    </row>
    <row r="43" spans="1:32" x14ac:dyDescent="0.35">
      <c r="C43" s="79"/>
      <c r="D43" s="84"/>
      <c r="E43" s="84"/>
      <c r="F43" s="84"/>
      <c r="G43" s="84"/>
      <c r="H43" s="84"/>
      <c r="I43" s="84"/>
      <c r="J43" s="84"/>
      <c r="K43" s="84"/>
      <c r="L43" s="84"/>
      <c r="M43" s="84"/>
      <c r="N43" s="84"/>
      <c r="O43" s="84"/>
      <c r="P43" s="84"/>
      <c r="Q43" s="84"/>
      <c r="R43" s="84"/>
      <c r="S43" s="84"/>
      <c r="T43" s="84"/>
      <c r="U43" s="84"/>
      <c r="V43" s="84"/>
      <c r="W43" s="84"/>
      <c r="X43" s="84"/>
      <c r="Y43" s="84"/>
      <c r="Z43" s="84"/>
      <c r="AA43" s="84"/>
      <c r="AB43" s="84"/>
      <c r="AC43" s="84"/>
    </row>
    <row r="44" spans="1:32" x14ac:dyDescent="0.35">
      <c r="C44" s="93"/>
      <c r="D44" s="84"/>
      <c r="E44" s="84"/>
      <c r="F44" s="84"/>
      <c r="G44" s="84"/>
      <c r="H44" s="84"/>
      <c r="I44" s="84"/>
      <c r="J44" s="84"/>
      <c r="K44" s="84"/>
      <c r="L44" s="84"/>
      <c r="M44" s="84"/>
      <c r="N44" s="84"/>
      <c r="O44" s="84"/>
      <c r="P44" s="84"/>
      <c r="Q44" s="84"/>
      <c r="R44" s="84"/>
      <c r="S44" s="84"/>
      <c r="T44" s="84"/>
      <c r="U44" s="84"/>
      <c r="V44" s="84"/>
      <c r="W44" s="84"/>
      <c r="X44" s="84"/>
      <c r="Y44" s="84"/>
      <c r="Z44" s="84"/>
      <c r="AA44" s="84"/>
      <c r="AB44" s="84"/>
      <c r="AC44" s="84"/>
    </row>
    <row r="45" spans="1:32" x14ac:dyDescent="0.35">
      <c r="C45" s="93"/>
      <c r="D45" s="84"/>
      <c r="E45" s="84"/>
      <c r="F45" s="84"/>
      <c r="G45" s="84"/>
      <c r="H45" s="84"/>
      <c r="I45" s="84"/>
      <c r="J45" s="84"/>
      <c r="K45" s="84"/>
      <c r="L45" s="84"/>
      <c r="M45" s="84"/>
      <c r="N45" s="84"/>
      <c r="O45" s="84"/>
      <c r="P45" s="84"/>
      <c r="Q45" s="84"/>
      <c r="R45" s="84"/>
      <c r="S45" s="84"/>
      <c r="T45" s="84"/>
      <c r="U45" s="84"/>
      <c r="V45" s="84"/>
      <c r="W45" s="84"/>
      <c r="X45" s="84"/>
      <c r="Y45" s="84"/>
      <c r="Z45" s="84"/>
      <c r="AA45" s="84"/>
      <c r="AB45" s="84"/>
      <c r="AC45" s="84"/>
    </row>
    <row r="46" spans="1:32" x14ac:dyDescent="0.35">
      <c r="C46" s="93"/>
      <c r="D46" s="84"/>
      <c r="E46" s="84"/>
      <c r="F46" s="84"/>
      <c r="G46" s="84"/>
      <c r="H46" s="84"/>
      <c r="I46" s="84"/>
      <c r="J46" s="84"/>
      <c r="K46" s="84"/>
      <c r="L46" s="84"/>
      <c r="M46" s="84"/>
      <c r="N46" s="84"/>
      <c r="O46" s="84"/>
      <c r="P46" s="84"/>
      <c r="Q46" s="84"/>
      <c r="R46" s="84"/>
      <c r="S46" s="84"/>
      <c r="T46" s="84"/>
      <c r="U46" s="84"/>
      <c r="V46" s="84"/>
      <c r="W46" s="84"/>
      <c r="X46" s="84"/>
      <c r="Y46" s="84"/>
      <c r="Z46" s="84"/>
      <c r="AA46" s="84"/>
      <c r="AB46" s="84"/>
      <c r="AC46" s="84"/>
    </row>
    <row r="47" spans="1:32" x14ac:dyDescent="0.35">
      <c r="C47" s="79"/>
      <c r="D47" s="84"/>
      <c r="E47" s="84"/>
      <c r="F47" s="84"/>
      <c r="G47" s="84"/>
      <c r="H47" s="84"/>
      <c r="I47" s="84"/>
      <c r="J47" s="84"/>
      <c r="K47" s="84"/>
      <c r="L47" s="84"/>
      <c r="M47" s="84"/>
      <c r="N47" s="84"/>
      <c r="O47" s="84"/>
      <c r="P47" s="84"/>
      <c r="Q47" s="84"/>
      <c r="R47" s="84"/>
      <c r="S47" s="84"/>
      <c r="T47" s="84"/>
      <c r="U47" s="84"/>
      <c r="V47" s="84"/>
      <c r="W47" s="84"/>
      <c r="X47" s="84"/>
      <c r="Y47" s="84"/>
      <c r="Z47" s="84"/>
      <c r="AA47" s="84"/>
      <c r="AB47" s="84"/>
      <c r="AC47" s="84"/>
    </row>
    <row r="48" spans="1:32" x14ac:dyDescent="0.35">
      <c r="C48" s="79"/>
      <c r="D48" s="84"/>
      <c r="E48" s="84"/>
      <c r="F48" s="84"/>
      <c r="G48" s="84"/>
      <c r="H48" s="84"/>
      <c r="I48" s="84"/>
      <c r="J48" s="84"/>
      <c r="K48" s="84"/>
      <c r="L48" s="84"/>
      <c r="M48" s="84"/>
      <c r="N48" s="84"/>
      <c r="O48" s="84"/>
      <c r="P48" s="84"/>
      <c r="Q48" s="84"/>
      <c r="R48" s="84"/>
      <c r="S48" s="84"/>
      <c r="T48" s="84"/>
      <c r="U48" s="84"/>
      <c r="V48" s="84"/>
      <c r="W48" s="84"/>
      <c r="X48" s="84"/>
      <c r="Y48" s="84"/>
      <c r="Z48" s="84"/>
      <c r="AA48" s="84"/>
      <c r="AB48" s="84"/>
      <c r="AC48" s="84"/>
    </row>
    <row r="49" spans="3:29" x14ac:dyDescent="0.35">
      <c r="C49" s="93"/>
      <c r="D49" s="84"/>
      <c r="E49" s="84"/>
      <c r="F49" s="84"/>
      <c r="G49" s="84"/>
      <c r="H49" s="84"/>
      <c r="I49" s="84"/>
      <c r="J49" s="84"/>
      <c r="K49" s="84"/>
      <c r="L49" s="84"/>
      <c r="M49" s="84"/>
      <c r="N49" s="84"/>
      <c r="O49" s="84"/>
      <c r="P49" s="84"/>
      <c r="Q49" s="84"/>
      <c r="R49" s="84"/>
      <c r="S49" s="84"/>
      <c r="T49" s="84"/>
      <c r="U49" s="84"/>
      <c r="V49" s="84"/>
      <c r="W49" s="84"/>
      <c r="X49" s="84"/>
      <c r="Y49" s="84"/>
      <c r="Z49" s="84"/>
      <c r="AA49" s="84"/>
      <c r="AB49" s="84"/>
      <c r="AC49" s="84"/>
    </row>
    <row r="50" spans="3:29" x14ac:dyDescent="0.35">
      <c r="C50" s="93"/>
      <c r="D50" s="84"/>
      <c r="E50" s="84"/>
      <c r="F50" s="84"/>
      <c r="G50" s="84"/>
      <c r="H50" s="84"/>
      <c r="I50" s="84"/>
      <c r="J50" s="84"/>
      <c r="K50" s="84"/>
      <c r="L50" s="84"/>
      <c r="M50" s="84"/>
      <c r="N50" s="84"/>
      <c r="O50" s="84"/>
      <c r="P50" s="84"/>
      <c r="Q50" s="84"/>
      <c r="R50" s="84"/>
      <c r="S50" s="84"/>
      <c r="T50" s="84"/>
      <c r="U50" s="84"/>
      <c r="V50" s="84"/>
      <c r="W50" s="84"/>
      <c r="X50" s="84"/>
      <c r="Y50" s="84"/>
      <c r="Z50" s="84"/>
      <c r="AA50" s="84"/>
      <c r="AB50" s="84"/>
      <c r="AC50" s="84"/>
    </row>
    <row r="51" spans="3:29" x14ac:dyDescent="0.35">
      <c r="C51" s="93"/>
      <c r="D51" s="84"/>
      <c r="E51" s="84"/>
      <c r="F51" s="84"/>
      <c r="G51" s="84"/>
      <c r="H51" s="84"/>
      <c r="I51" s="84"/>
      <c r="J51" s="84"/>
      <c r="K51" s="84"/>
      <c r="L51" s="84"/>
      <c r="M51" s="84"/>
      <c r="N51" s="84"/>
      <c r="O51" s="84"/>
      <c r="P51" s="84"/>
      <c r="Q51" s="84"/>
      <c r="R51" s="84"/>
      <c r="S51" s="84"/>
      <c r="T51" s="84"/>
      <c r="U51" s="84"/>
      <c r="V51" s="84"/>
      <c r="W51" s="84"/>
      <c r="X51" s="84"/>
      <c r="Y51" s="84"/>
      <c r="Z51" s="84"/>
      <c r="AA51" s="84"/>
      <c r="AB51" s="84"/>
      <c r="AC51" s="84"/>
    </row>
    <row r="52" spans="3:29" x14ac:dyDescent="0.35">
      <c r="C52" s="79"/>
      <c r="D52" s="84"/>
      <c r="E52" s="84"/>
      <c r="F52" s="84"/>
      <c r="G52" s="84"/>
      <c r="H52" s="84"/>
      <c r="I52" s="84"/>
      <c r="J52" s="84"/>
      <c r="K52" s="84"/>
      <c r="L52" s="84"/>
      <c r="M52" s="84"/>
      <c r="N52" s="84"/>
      <c r="O52" s="84"/>
      <c r="P52" s="84"/>
      <c r="Q52" s="84"/>
      <c r="R52" s="84"/>
      <c r="S52" s="84"/>
      <c r="T52" s="84"/>
      <c r="U52" s="84"/>
      <c r="V52" s="84"/>
      <c r="W52" s="84"/>
      <c r="X52" s="84"/>
      <c r="Y52" s="84"/>
      <c r="Z52" s="84"/>
      <c r="AA52" s="84"/>
      <c r="AB52" s="84"/>
      <c r="AC52" s="84"/>
    </row>
    <row r="53" spans="3:29" x14ac:dyDescent="0.35">
      <c r="C53" s="79"/>
      <c r="D53" s="84"/>
      <c r="E53" s="84"/>
      <c r="F53" s="84"/>
      <c r="G53" s="84"/>
      <c r="H53" s="84"/>
      <c r="I53" s="84"/>
      <c r="J53" s="84"/>
      <c r="K53" s="84"/>
      <c r="L53" s="84"/>
      <c r="M53" s="84"/>
      <c r="N53" s="84"/>
      <c r="O53" s="84"/>
      <c r="P53" s="84"/>
      <c r="Q53" s="84"/>
      <c r="R53" s="84"/>
      <c r="S53" s="84"/>
      <c r="T53" s="84"/>
      <c r="U53" s="84"/>
      <c r="V53" s="84"/>
      <c r="W53" s="84"/>
      <c r="X53" s="84"/>
      <c r="Y53" s="84"/>
      <c r="Z53" s="84"/>
      <c r="AA53" s="84"/>
      <c r="AB53" s="84"/>
      <c r="AC53" s="84"/>
    </row>
    <row r="54" spans="3:29" x14ac:dyDescent="0.35">
      <c r="C54" s="93"/>
      <c r="D54" s="84"/>
      <c r="E54" s="84"/>
      <c r="F54" s="84"/>
      <c r="G54" s="84"/>
      <c r="H54" s="84"/>
      <c r="I54" s="84"/>
      <c r="J54" s="84"/>
      <c r="K54" s="84"/>
      <c r="L54" s="84"/>
      <c r="M54" s="84"/>
      <c r="N54" s="84"/>
      <c r="O54" s="84"/>
      <c r="P54" s="84"/>
      <c r="Q54" s="84"/>
      <c r="R54" s="84"/>
      <c r="S54" s="84"/>
      <c r="T54" s="84"/>
      <c r="U54" s="84"/>
      <c r="V54" s="84"/>
      <c r="W54" s="84"/>
      <c r="X54" s="84"/>
      <c r="Y54" s="84"/>
      <c r="Z54" s="84"/>
      <c r="AA54" s="84"/>
      <c r="AB54" s="84"/>
      <c r="AC54" s="84"/>
    </row>
    <row r="55" spans="3:29" x14ac:dyDescent="0.35">
      <c r="C55" s="93"/>
      <c r="D55" s="84"/>
      <c r="E55" s="84"/>
      <c r="F55" s="84"/>
      <c r="G55" s="84"/>
      <c r="H55" s="84"/>
      <c r="I55" s="84"/>
      <c r="J55" s="84"/>
      <c r="K55" s="84"/>
      <c r="L55" s="84"/>
      <c r="M55" s="84"/>
      <c r="N55" s="84"/>
      <c r="O55" s="84"/>
      <c r="P55" s="84"/>
      <c r="Q55" s="84"/>
      <c r="R55" s="84"/>
      <c r="S55" s="84"/>
      <c r="T55" s="84"/>
      <c r="U55" s="84"/>
      <c r="V55" s="84"/>
      <c r="W55" s="84"/>
      <c r="X55" s="84"/>
      <c r="Y55" s="84"/>
      <c r="Z55" s="84"/>
      <c r="AA55" s="84"/>
      <c r="AB55" s="84"/>
      <c r="AC55" s="84"/>
    </row>
    <row r="56" spans="3:29" x14ac:dyDescent="0.35">
      <c r="C56" s="93"/>
      <c r="D56" s="84"/>
      <c r="E56" s="84"/>
      <c r="F56" s="84"/>
      <c r="G56" s="84"/>
      <c r="H56" s="84"/>
      <c r="I56" s="84"/>
      <c r="J56" s="84"/>
      <c r="K56" s="84"/>
      <c r="L56" s="84"/>
      <c r="M56" s="84"/>
      <c r="N56" s="84"/>
      <c r="O56" s="84"/>
      <c r="P56" s="84"/>
      <c r="Q56" s="84"/>
      <c r="R56" s="84"/>
      <c r="S56" s="84"/>
      <c r="T56" s="84"/>
      <c r="U56" s="84"/>
      <c r="V56" s="84"/>
      <c r="W56" s="84"/>
      <c r="X56" s="84"/>
      <c r="Y56" s="84"/>
      <c r="Z56" s="84"/>
      <c r="AA56" s="84"/>
      <c r="AB56" s="84"/>
      <c r="AC56" s="84"/>
    </row>
    <row r="57" spans="3:29" x14ac:dyDescent="0.35">
      <c r="C57" s="79"/>
      <c r="D57" s="84"/>
      <c r="E57" s="84"/>
      <c r="F57" s="84"/>
      <c r="G57" s="84"/>
      <c r="H57" s="84"/>
      <c r="I57" s="84"/>
      <c r="J57" s="84"/>
      <c r="K57" s="84"/>
      <c r="L57" s="84"/>
      <c r="M57" s="84"/>
      <c r="N57" s="84"/>
      <c r="O57" s="84"/>
      <c r="P57" s="84"/>
      <c r="Q57" s="84"/>
      <c r="R57" s="84"/>
      <c r="S57" s="84"/>
      <c r="T57" s="84"/>
      <c r="U57" s="84"/>
      <c r="V57" s="84"/>
      <c r="W57" s="84"/>
      <c r="X57" s="84"/>
      <c r="Y57" s="84"/>
      <c r="Z57" s="84"/>
      <c r="AA57" s="84"/>
      <c r="AB57" s="84"/>
      <c r="AC57" s="84"/>
    </row>
    <row r="58" spans="3:29" x14ac:dyDescent="0.35">
      <c r="C58" s="79"/>
      <c r="D58" s="84"/>
      <c r="E58" s="84"/>
      <c r="F58" s="84"/>
      <c r="G58" s="84"/>
      <c r="H58" s="84"/>
      <c r="I58" s="84"/>
      <c r="J58" s="84"/>
      <c r="K58" s="84"/>
      <c r="L58" s="84"/>
      <c r="M58" s="84"/>
      <c r="N58" s="84"/>
      <c r="O58" s="84"/>
      <c r="P58" s="84"/>
      <c r="Q58" s="84"/>
      <c r="R58" s="84"/>
      <c r="S58" s="84"/>
      <c r="T58" s="84"/>
      <c r="U58" s="84"/>
      <c r="V58" s="84"/>
      <c r="W58" s="84"/>
      <c r="X58" s="84"/>
      <c r="Y58" s="84"/>
      <c r="Z58" s="84"/>
      <c r="AA58" s="84"/>
      <c r="AB58" s="84"/>
      <c r="AC58" s="84"/>
    </row>
    <row r="59" spans="3:29" x14ac:dyDescent="0.35">
      <c r="C59" s="93"/>
      <c r="D59" s="84"/>
      <c r="E59" s="84"/>
      <c r="F59" s="84"/>
      <c r="G59" s="84"/>
      <c r="H59" s="84"/>
      <c r="I59" s="84"/>
      <c r="J59" s="84"/>
      <c r="K59" s="84"/>
      <c r="L59" s="84"/>
      <c r="M59" s="84"/>
      <c r="N59" s="84"/>
      <c r="O59" s="84"/>
      <c r="P59" s="84"/>
      <c r="Q59" s="84"/>
      <c r="R59" s="84"/>
      <c r="S59" s="84"/>
      <c r="T59" s="84"/>
      <c r="U59" s="84"/>
      <c r="V59" s="84"/>
      <c r="W59" s="84"/>
      <c r="X59" s="84"/>
      <c r="Y59" s="84"/>
      <c r="Z59" s="84"/>
      <c r="AA59" s="84"/>
      <c r="AB59" s="84"/>
      <c r="AC59" s="84"/>
    </row>
    <row r="60" spans="3:29" x14ac:dyDescent="0.35">
      <c r="C60" s="93"/>
      <c r="D60" s="84"/>
      <c r="E60" s="84"/>
      <c r="F60" s="84"/>
      <c r="G60" s="84"/>
      <c r="H60" s="84"/>
      <c r="I60" s="84"/>
      <c r="J60" s="84"/>
      <c r="K60" s="84"/>
      <c r="L60" s="84"/>
      <c r="M60" s="84"/>
      <c r="N60" s="84"/>
      <c r="O60" s="84"/>
      <c r="P60" s="84"/>
      <c r="Q60" s="84"/>
      <c r="R60" s="84"/>
      <c r="S60" s="84"/>
      <c r="T60" s="84"/>
      <c r="U60" s="84"/>
      <c r="V60" s="84"/>
      <c r="W60" s="84"/>
      <c r="X60" s="84"/>
      <c r="Y60" s="84"/>
      <c r="Z60" s="84"/>
      <c r="AA60" s="84"/>
      <c r="AB60" s="84"/>
      <c r="AC60" s="84"/>
    </row>
    <row r="61" spans="3:29" x14ac:dyDescent="0.35">
      <c r="C61" s="93"/>
      <c r="D61" s="84"/>
      <c r="E61" s="84"/>
      <c r="F61" s="84"/>
      <c r="G61" s="84"/>
      <c r="H61" s="84"/>
      <c r="I61" s="84"/>
      <c r="J61" s="84"/>
      <c r="K61" s="84"/>
      <c r="L61" s="84"/>
      <c r="M61" s="84"/>
      <c r="N61" s="84"/>
      <c r="O61" s="84"/>
      <c r="P61" s="84"/>
      <c r="Q61" s="84"/>
      <c r="R61" s="84"/>
      <c r="S61" s="84"/>
      <c r="T61" s="84"/>
      <c r="U61" s="84"/>
      <c r="V61" s="84"/>
      <c r="W61" s="84"/>
      <c r="X61" s="84"/>
      <c r="Y61" s="84"/>
      <c r="Z61" s="84"/>
      <c r="AA61" s="84"/>
      <c r="AB61" s="84"/>
      <c r="AC61" s="84"/>
    </row>
    <row r="62" spans="3:29" x14ac:dyDescent="0.35">
      <c r="C62" s="79"/>
      <c r="D62" s="84"/>
      <c r="E62" s="84"/>
      <c r="F62" s="84"/>
      <c r="G62" s="84"/>
      <c r="H62" s="84"/>
      <c r="I62" s="84"/>
      <c r="J62" s="84"/>
      <c r="K62" s="84"/>
      <c r="L62" s="84"/>
      <c r="M62" s="84"/>
      <c r="N62" s="84"/>
      <c r="O62" s="84"/>
      <c r="P62" s="84"/>
      <c r="Q62" s="84"/>
      <c r="R62" s="84"/>
      <c r="S62" s="84"/>
      <c r="T62" s="84"/>
      <c r="U62" s="84"/>
      <c r="V62" s="84"/>
      <c r="W62" s="84"/>
      <c r="X62" s="84"/>
      <c r="Y62" s="84"/>
      <c r="Z62" s="84"/>
      <c r="AA62" s="84"/>
      <c r="AB62" s="84"/>
      <c r="AC62" s="84"/>
    </row>
  </sheetData>
  <mergeCells count="17">
    <mergeCell ref="B33:C33"/>
    <mergeCell ref="B6:B10"/>
    <mergeCell ref="B11:B18"/>
    <mergeCell ref="B19:B21"/>
    <mergeCell ref="B23:B24"/>
    <mergeCell ref="B25:B31"/>
    <mergeCell ref="B32:C32"/>
    <mergeCell ref="B2:AE2"/>
    <mergeCell ref="B3:C5"/>
    <mergeCell ref="D3:AC3"/>
    <mergeCell ref="AD3:AD5"/>
    <mergeCell ref="D4:H4"/>
    <mergeCell ref="I4:P4"/>
    <mergeCell ref="Q4:S4"/>
    <mergeCell ref="U4:V4"/>
    <mergeCell ref="W4:AC4"/>
    <mergeCell ref="AE4:AE5"/>
  </mergeCells>
  <pageMargins left="0.78749999999999998" right="0.78749999999999998" top="1.05277777777778" bottom="1.05277777777778" header="0.78749999999999998" footer="0.78749999999999998"/>
  <pageSetup paperSize="9" firstPageNumber="0" orientation="portrait" r:id="rId1"/>
  <headerFooter>
    <oddHeader>&amp;C&amp;"Times New Roman,Regular"&amp;12&amp;A</oddHeader>
    <oddFooter>&amp;C&amp;"Times New Roman,Regular"&amp;12Página &amp;P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AF61"/>
  <sheetViews>
    <sheetView showGridLines="0" tabSelected="1" zoomScale="50" zoomScaleNormal="50" workbookViewId="0">
      <selection activeCell="N16" sqref="N16"/>
    </sheetView>
  </sheetViews>
  <sheetFormatPr defaultColWidth="8.6640625" defaultRowHeight="16.2" x14ac:dyDescent="0.35"/>
  <cols>
    <col min="1" max="1" width="4.33203125" style="103" bestFit="1" customWidth="1"/>
    <col min="2" max="2" width="10.77734375" style="104" customWidth="1"/>
    <col min="3" max="3" width="10.77734375" style="103" customWidth="1"/>
    <col min="4" max="30" width="16.77734375" style="103" customWidth="1"/>
    <col min="31" max="31" width="12.77734375" style="103" customWidth="1"/>
    <col min="32" max="16384" width="8.6640625" style="100"/>
  </cols>
  <sheetData>
    <row r="1" spans="1:32" ht="19.95" customHeight="1" x14ac:dyDescent="0.35">
      <c r="A1" s="97"/>
      <c r="B1" s="98"/>
      <c r="C1" s="3"/>
      <c r="D1" s="58">
        <v>1</v>
      </c>
      <c r="E1" s="58">
        <v>2</v>
      </c>
      <c r="F1" s="58">
        <v>3</v>
      </c>
      <c r="G1" s="58">
        <v>4</v>
      </c>
      <c r="H1" s="58">
        <v>5</v>
      </c>
      <c r="I1" s="58">
        <v>6</v>
      </c>
      <c r="J1" s="58">
        <v>7</v>
      </c>
      <c r="K1" s="58">
        <v>8</v>
      </c>
      <c r="L1" s="58">
        <v>9</v>
      </c>
      <c r="M1" s="58">
        <v>10</v>
      </c>
      <c r="N1" s="58">
        <v>11</v>
      </c>
      <c r="O1" s="58">
        <v>12</v>
      </c>
      <c r="P1" s="58">
        <v>13</v>
      </c>
      <c r="Q1" s="58">
        <v>14</v>
      </c>
      <c r="R1" s="58">
        <v>15</v>
      </c>
      <c r="S1" s="58">
        <v>16</v>
      </c>
      <c r="T1" s="58">
        <v>17</v>
      </c>
      <c r="U1" s="58">
        <v>18</v>
      </c>
      <c r="V1" s="58">
        <v>19</v>
      </c>
      <c r="W1" s="58">
        <v>20</v>
      </c>
      <c r="X1" s="58">
        <v>21</v>
      </c>
      <c r="Y1" s="58">
        <v>22</v>
      </c>
      <c r="Z1" s="58">
        <v>23</v>
      </c>
      <c r="AA1" s="58">
        <v>24</v>
      </c>
      <c r="AB1" s="58">
        <v>25</v>
      </c>
      <c r="AC1" s="58">
        <v>26</v>
      </c>
      <c r="AD1" s="3"/>
      <c r="AE1" s="3"/>
      <c r="AF1" s="99"/>
    </row>
    <row r="2" spans="1:32" ht="19.95" customHeight="1" x14ac:dyDescent="0.35">
      <c r="A2" s="97"/>
      <c r="B2" s="143" t="s">
        <v>79</v>
      </c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  <c r="Q2" s="143"/>
      <c r="R2" s="143"/>
      <c r="S2" s="143"/>
      <c r="T2" s="143"/>
      <c r="U2" s="143"/>
      <c r="V2" s="143"/>
      <c r="W2" s="143"/>
      <c r="X2" s="143"/>
      <c r="Y2" s="143"/>
      <c r="Z2" s="143"/>
      <c r="AA2" s="143"/>
      <c r="AB2" s="143"/>
      <c r="AC2" s="143"/>
      <c r="AD2" s="143"/>
      <c r="AE2" s="143"/>
      <c r="AF2" s="99"/>
    </row>
    <row r="3" spans="1:32" ht="19.95" customHeight="1" x14ac:dyDescent="0.35">
      <c r="A3" s="97"/>
      <c r="B3" s="143" t="s">
        <v>84</v>
      </c>
      <c r="C3" s="143"/>
      <c r="D3" s="144" t="s">
        <v>1</v>
      </c>
      <c r="E3" s="144"/>
      <c r="F3" s="144"/>
      <c r="G3" s="144"/>
      <c r="H3" s="144"/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144"/>
      <c r="Z3" s="144"/>
      <c r="AA3" s="144"/>
      <c r="AB3" s="144"/>
      <c r="AC3" s="144"/>
      <c r="AD3" s="143" t="s">
        <v>2</v>
      </c>
      <c r="AE3" s="145" t="s">
        <v>85</v>
      </c>
      <c r="AF3" s="99"/>
    </row>
    <row r="4" spans="1:32" ht="32.4" x14ac:dyDescent="0.35">
      <c r="A4" s="97"/>
      <c r="B4" s="143"/>
      <c r="C4" s="143"/>
      <c r="D4" s="148" t="s">
        <v>4</v>
      </c>
      <c r="E4" s="148"/>
      <c r="F4" s="148"/>
      <c r="G4" s="148"/>
      <c r="H4" s="148"/>
      <c r="I4" s="149" t="s">
        <v>68</v>
      </c>
      <c r="J4" s="150"/>
      <c r="K4" s="150"/>
      <c r="L4" s="150"/>
      <c r="M4" s="150"/>
      <c r="N4" s="150"/>
      <c r="O4" s="150"/>
      <c r="P4" s="151"/>
      <c r="Q4" s="152" t="s">
        <v>6</v>
      </c>
      <c r="R4" s="152"/>
      <c r="S4" s="152"/>
      <c r="T4" s="8" t="s">
        <v>7</v>
      </c>
      <c r="U4" s="153" t="s">
        <v>8</v>
      </c>
      <c r="V4" s="153"/>
      <c r="W4" s="154" t="s">
        <v>54</v>
      </c>
      <c r="X4" s="154"/>
      <c r="Y4" s="154"/>
      <c r="Z4" s="154"/>
      <c r="AA4" s="154"/>
      <c r="AB4" s="154"/>
      <c r="AC4" s="154"/>
      <c r="AD4" s="143"/>
      <c r="AE4" s="146"/>
      <c r="AF4" s="99"/>
    </row>
    <row r="5" spans="1:32" ht="19.95" customHeight="1" x14ac:dyDescent="0.35">
      <c r="A5" s="97"/>
      <c r="B5" s="143"/>
      <c r="C5" s="143"/>
      <c r="D5" s="51" t="s">
        <v>10</v>
      </c>
      <c r="E5" s="51" t="s">
        <v>11</v>
      </c>
      <c r="F5" s="51" t="s">
        <v>12</v>
      </c>
      <c r="G5" s="51" t="s">
        <v>13</v>
      </c>
      <c r="H5" s="51" t="s">
        <v>14</v>
      </c>
      <c r="I5" s="49" t="s">
        <v>15</v>
      </c>
      <c r="J5" s="49" t="s">
        <v>16</v>
      </c>
      <c r="K5" s="49" t="s">
        <v>17</v>
      </c>
      <c r="L5" s="11" t="s">
        <v>18</v>
      </c>
      <c r="M5" s="11" t="s">
        <v>19</v>
      </c>
      <c r="N5" s="11" t="s">
        <v>20</v>
      </c>
      <c r="O5" s="11" t="s">
        <v>21</v>
      </c>
      <c r="P5" s="11" t="s">
        <v>22</v>
      </c>
      <c r="Q5" s="52" t="s">
        <v>23</v>
      </c>
      <c r="R5" s="52" t="s">
        <v>24</v>
      </c>
      <c r="S5" s="52" t="s">
        <v>25</v>
      </c>
      <c r="T5" s="8" t="s">
        <v>26</v>
      </c>
      <c r="U5" s="53" t="s">
        <v>27</v>
      </c>
      <c r="V5" s="53" t="s">
        <v>28</v>
      </c>
      <c r="W5" s="54" t="s">
        <v>29</v>
      </c>
      <c r="X5" s="54" t="s">
        <v>30</v>
      </c>
      <c r="Y5" s="54" t="s">
        <v>31</v>
      </c>
      <c r="Z5" s="54" t="s">
        <v>32</v>
      </c>
      <c r="AA5" s="54" t="s">
        <v>33</v>
      </c>
      <c r="AB5" s="54" t="s">
        <v>34</v>
      </c>
      <c r="AC5" s="54" t="s">
        <v>35</v>
      </c>
      <c r="AD5" s="143"/>
      <c r="AE5" s="147"/>
      <c r="AF5" s="99"/>
    </row>
    <row r="6" spans="1:32" ht="19.95" customHeight="1" x14ac:dyDescent="0.3">
      <c r="A6" s="58">
        <v>1</v>
      </c>
      <c r="B6" s="174" t="s">
        <v>4</v>
      </c>
      <c r="C6" s="51" t="s">
        <v>10</v>
      </c>
      <c r="D6" s="115">
        <f>('1994-2002_Amazonia'!D6+'1994-2002_Caatinga'!D6+'1994-2002_Cerrado'!D6+'1994-2002_MataAtlantica'!D6+'1994-2002_Pampa'!D6+'1994-2002_Pantanal'!D6)</f>
        <v>0</v>
      </c>
      <c r="E6" s="107">
        <f>('1994-2002_Amazonia'!E6+'1994-2002_Caatinga'!E6+'1994-2002_Cerrado'!E6+'1994-2002_MataAtlantica'!E6+'1994-2002_Pampa'!E6+'1994-2002_Pantanal'!E6)</f>
        <v>0</v>
      </c>
      <c r="F6" s="107">
        <f>('1994-2002_Amazonia'!F6+'1994-2002_Caatinga'!F6+'1994-2002_Cerrado'!F6+'1994-2002_MataAtlantica'!F6+'1994-2002_Pampa'!F6+'1994-2002_Pantanal'!F6)</f>
        <v>0</v>
      </c>
      <c r="G6" s="107">
        <f>('1994-2002_Amazonia'!G6+'1994-2002_Caatinga'!G6+'1994-2002_Cerrado'!G6+'1994-2002_MataAtlantica'!G6+'1994-2002_Pampa'!G6+'1994-2002_Pantanal'!G6)</f>
        <v>449.89933019440684</v>
      </c>
      <c r="H6" s="107">
        <f>('1994-2002_Amazonia'!H6+'1994-2002_Caatinga'!H6+'1994-2002_Cerrado'!H6+'1994-2002_MataAtlantica'!H6+'1994-2002_Pampa'!H6+'1994-2002_Pantanal'!H6)</f>
        <v>0</v>
      </c>
      <c r="I6" s="108">
        <f>('1994-2002_Amazonia'!I6+'1994-2002_Caatinga'!I6+'1994-2002_Cerrado'!I6+'1994-2002_MataAtlantica'!I6+'1994-2002_Pampa'!I6+'1994-2002_Pantanal'!I6)</f>
        <v>0</v>
      </c>
      <c r="J6" s="108">
        <f>('1994-2002_Amazonia'!J6+'1994-2002_Caatinga'!J6+'1994-2002_Cerrado'!J6+'1994-2002_MataAtlantica'!J6+'1994-2002_Pampa'!J6+'1994-2002_Pantanal'!J6)</f>
        <v>0</v>
      </c>
      <c r="K6" s="108">
        <f>('1994-2002_Amazonia'!K6+'1994-2002_Caatinga'!K6+'1994-2002_Cerrado'!K6+'1994-2002_MataAtlantica'!K6+'1994-2002_Pampa'!K6+'1994-2002_Pantanal'!K6)</f>
        <v>0</v>
      </c>
      <c r="L6" s="108">
        <f>('1994-2002_Amazonia'!L6+'1994-2002_Caatinga'!L6+'1994-2002_Cerrado'!L6+'1994-2002_MataAtlantica'!L6+'1994-2002_Pampa'!L6+'1994-2002_Pantanal'!L6)</f>
        <v>0</v>
      </c>
      <c r="M6" s="108">
        <f>('1994-2002_Amazonia'!M6+'1994-2002_Caatinga'!M6+'1994-2002_Cerrado'!M6+'1994-2002_MataAtlantica'!M6+'1994-2002_Pampa'!M6+'1994-2002_Pantanal'!M6)</f>
        <v>0</v>
      </c>
      <c r="N6" s="108">
        <f>('1994-2002_Amazonia'!N6+'1994-2002_Caatinga'!N6+'1994-2002_Cerrado'!N6+'1994-2002_MataAtlantica'!N6+'1994-2002_Pampa'!N6+'1994-2002_Pantanal'!N6)</f>
        <v>0</v>
      </c>
      <c r="O6" s="108">
        <f>('1994-2002_Amazonia'!O6+'1994-2002_Caatinga'!O6+'1994-2002_Cerrado'!O6+'1994-2002_MataAtlantica'!O6+'1994-2002_Pampa'!O6+'1994-2002_Pantanal'!O6)</f>
        <v>-57015.686899944129</v>
      </c>
      <c r="P6" s="108">
        <f>('1994-2002_Amazonia'!P6+'1994-2002_Caatinga'!P6+'1994-2002_Cerrado'!P6+'1994-2002_MataAtlantica'!P6+'1994-2002_Pampa'!P6+'1994-2002_Pantanal'!P6)</f>
        <v>0</v>
      </c>
      <c r="Q6" s="108">
        <f>('1994-2002_Amazonia'!Q6+'1994-2002_Caatinga'!Q6+'1994-2002_Cerrado'!Q6+'1994-2002_MataAtlantica'!Q6+'1994-2002_Pampa'!Q6+'1994-2002_Pantanal'!Q6)</f>
        <v>7585.4807766243794</v>
      </c>
      <c r="R6" s="108">
        <f>('1994-2002_Amazonia'!R6+'1994-2002_Caatinga'!R6+'1994-2002_Cerrado'!R6+'1994-2002_MataAtlantica'!R6+'1994-2002_Pampa'!R6+'1994-2002_Pantanal'!R6)</f>
        <v>0</v>
      </c>
      <c r="S6" s="108">
        <f>('1994-2002_Amazonia'!S6+'1994-2002_Caatinga'!S6+'1994-2002_Cerrado'!S6+'1994-2002_MataAtlantica'!S6+'1994-2002_Pampa'!S6+'1994-2002_Pantanal'!S6)</f>
        <v>0</v>
      </c>
      <c r="T6" s="108">
        <f>('1994-2002_Amazonia'!T6+'1994-2002_Caatinga'!T6+'1994-2002_Cerrado'!T6+'1994-2002_MataAtlantica'!T6+'1994-2002_Pampa'!T6+'1994-2002_Pantanal'!T6)</f>
        <v>4107.1424130674804</v>
      </c>
      <c r="U6" s="108">
        <f>('1994-2002_Amazonia'!U6+'1994-2002_Caatinga'!U6+'1994-2002_Cerrado'!U6+'1994-2002_MataAtlantica'!U6+'1994-2002_Pampa'!U6+'1994-2002_Pantanal'!U6)</f>
        <v>0</v>
      </c>
      <c r="V6" s="108">
        <f>('1994-2002_Amazonia'!V6+'1994-2002_Caatinga'!V6+'1994-2002_Cerrado'!V6+'1994-2002_MataAtlantica'!V6+'1994-2002_Pampa'!V6+'1994-2002_Pantanal'!V6)</f>
        <v>4122.9874281419161</v>
      </c>
      <c r="W6" s="108">
        <f>('1994-2002_Amazonia'!W6+'1994-2002_Caatinga'!W6+'1994-2002_Cerrado'!W6+'1994-2002_MataAtlantica'!W6+'1994-2002_Pampa'!W6+'1994-2002_Pantanal'!W6)</f>
        <v>0</v>
      </c>
      <c r="X6" s="108">
        <f>('1994-2002_Amazonia'!X6+'1994-2002_Caatinga'!X6+'1994-2002_Cerrado'!X6+'1994-2002_MataAtlantica'!X6+'1994-2002_Pampa'!X6+'1994-2002_Pantanal'!X6)</f>
        <v>0</v>
      </c>
      <c r="Y6" s="108">
        <f>('1994-2002_Amazonia'!Y6+'1994-2002_Caatinga'!Y6+'1994-2002_Cerrado'!Y6+'1994-2002_MataAtlantica'!Y6+'1994-2002_Pampa'!Y6+'1994-2002_Pantanal'!Y6)</f>
        <v>0</v>
      </c>
      <c r="Z6" s="108">
        <f>('1994-2002_Amazonia'!Z6+'1994-2002_Caatinga'!Z6+'1994-2002_Cerrado'!Z6+'1994-2002_MataAtlantica'!Z6+'1994-2002_Pampa'!Z6+'1994-2002_Pantanal'!Z6)</f>
        <v>0</v>
      </c>
      <c r="AA6" s="108">
        <f>('1994-2002_Amazonia'!AA6+'1994-2002_Caatinga'!AA6+'1994-2002_Cerrado'!AA6+'1994-2002_MataAtlantica'!AA6+'1994-2002_Pampa'!AA6+'1994-2002_Pantanal'!AA6)</f>
        <v>621.80610337444955</v>
      </c>
      <c r="AB6" s="108">
        <f>('1994-2002_Amazonia'!AB6+'1994-2002_Caatinga'!AB6+'1994-2002_Cerrado'!AB6+'1994-2002_MataAtlantica'!AB6+'1994-2002_Pampa'!AB6+'1994-2002_Pantanal'!AB6)</f>
        <v>17.475837475051101</v>
      </c>
      <c r="AC6" s="108">
        <f>('1994-2002_Amazonia'!AC6+'1994-2002_Caatinga'!AC6+'1994-2002_Cerrado'!AC6+'1994-2002_MataAtlantica'!AC6+'1994-2002_Pampa'!AC6+'1994-2002_Pantanal'!AC6)</f>
        <v>0</v>
      </c>
      <c r="AD6" s="18">
        <f t="shared" ref="AD6:AD13" si="0">SUM(D6:AC6)</f>
        <v>-40110.895011066445</v>
      </c>
      <c r="AE6" s="19">
        <f t="shared" ref="AE6:AE31" si="1">AD6/$AD$32*100</f>
        <v>526.21424654214968</v>
      </c>
      <c r="AF6" s="99"/>
    </row>
    <row r="7" spans="1:32" ht="19.95" customHeight="1" x14ac:dyDescent="0.3">
      <c r="A7" s="58">
        <v>2</v>
      </c>
      <c r="B7" s="174"/>
      <c r="C7" s="51" t="s">
        <v>11</v>
      </c>
      <c r="D7" s="107">
        <f>('1994-2002_Amazonia'!D7+'1994-2002_Caatinga'!D7+'1994-2002_Cerrado'!D7+'1994-2002_MataAtlantica'!D7+'1994-2002_Pampa'!D7+'1994-2002_Pantanal'!D7)</f>
        <v>0</v>
      </c>
      <c r="E7" s="115">
        <f>('1994-2002_Amazonia'!E7+'1994-2002_Caatinga'!E7+'1994-2002_Cerrado'!E7+'1994-2002_MataAtlantica'!E7+'1994-2002_Pampa'!E7+'1994-2002_Pantanal'!E7)</f>
        <v>0</v>
      </c>
      <c r="F7" s="107">
        <f>('1994-2002_Amazonia'!F7+'1994-2002_Caatinga'!F7+'1994-2002_Cerrado'!F7+'1994-2002_MataAtlantica'!F7+'1994-2002_Pampa'!F7+'1994-2002_Pantanal'!F7)</f>
        <v>0</v>
      </c>
      <c r="G7" s="107">
        <f>('1994-2002_Amazonia'!G7+'1994-2002_Caatinga'!G7+'1994-2002_Cerrado'!G7+'1994-2002_MataAtlantica'!G7+'1994-2002_Pampa'!G7+'1994-2002_Pantanal'!G7)</f>
        <v>9.3739722815294009</v>
      </c>
      <c r="H7" s="107">
        <f>('1994-2002_Amazonia'!H7+'1994-2002_Caatinga'!H7+'1994-2002_Cerrado'!H7+'1994-2002_MataAtlantica'!H7+'1994-2002_Pampa'!H7+'1994-2002_Pantanal'!H7)</f>
        <v>0</v>
      </c>
      <c r="I7" s="108">
        <f>('1994-2002_Amazonia'!I7+'1994-2002_Caatinga'!I7+'1994-2002_Cerrado'!I7+'1994-2002_MataAtlantica'!I7+'1994-2002_Pampa'!I7+'1994-2002_Pantanal'!I7)</f>
        <v>0</v>
      </c>
      <c r="J7" s="108">
        <f>('1994-2002_Amazonia'!J7+'1994-2002_Caatinga'!J7+'1994-2002_Cerrado'!J7+'1994-2002_MataAtlantica'!J7+'1994-2002_Pampa'!J7+'1994-2002_Pantanal'!J7)</f>
        <v>0</v>
      </c>
      <c r="K7" s="108">
        <f>('1994-2002_Amazonia'!K7+'1994-2002_Caatinga'!K7+'1994-2002_Cerrado'!K7+'1994-2002_MataAtlantica'!K7+'1994-2002_Pampa'!K7+'1994-2002_Pantanal'!K7)</f>
        <v>0</v>
      </c>
      <c r="L7" s="108">
        <f>('1994-2002_Amazonia'!L7+'1994-2002_Caatinga'!L7+'1994-2002_Cerrado'!L7+'1994-2002_MataAtlantica'!L7+'1994-2002_Pampa'!L7+'1994-2002_Pantanal'!L7)</f>
        <v>0</v>
      </c>
      <c r="M7" s="108">
        <f>('1994-2002_Amazonia'!M7+'1994-2002_Caatinga'!M7+'1994-2002_Cerrado'!M7+'1994-2002_MataAtlantica'!M7+'1994-2002_Pampa'!M7+'1994-2002_Pantanal'!M7)</f>
        <v>0</v>
      </c>
      <c r="N7" s="108">
        <f>('1994-2002_Amazonia'!N7+'1994-2002_Caatinga'!N7+'1994-2002_Cerrado'!N7+'1994-2002_MataAtlantica'!N7+'1994-2002_Pampa'!N7+'1994-2002_Pantanal'!N7)</f>
        <v>0</v>
      </c>
      <c r="O7" s="108">
        <f>('1994-2002_Amazonia'!O7+'1994-2002_Caatinga'!O7+'1994-2002_Cerrado'!O7+'1994-2002_MataAtlantica'!O7+'1994-2002_Pampa'!O7+'1994-2002_Pantanal'!O7)</f>
        <v>-1062.1544639626031</v>
      </c>
      <c r="P7" s="108">
        <f>('1994-2002_Amazonia'!P7+'1994-2002_Caatinga'!P7+'1994-2002_Cerrado'!P7+'1994-2002_MataAtlantica'!P7+'1994-2002_Pampa'!P7+'1994-2002_Pantanal'!P7)</f>
        <v>0</v>
      </c>
      <c r="Q7" s="108">
        <f>('1994-2002_Amazonia'!Q7+'1994-2002_Caatinga'!Q7+'1994-2002_Cerrado'!Q7+'1994-2002_MataAtlantica'!Q7+'1994-2002_Pampa'!Q7+'1994-2002_Pantanal'!Q7)</f>
        <v>143.8025771987503</v>
      </c>
      <c r="R7" s="108">
        <f>('1994-2002_Amazonia'!R7+'1994-2002_Caatinga'!R7+'1994-2002_Cerrado'!R7+'1994-2002_MataAtlantica'!R7+'1994-2002_Pampa'!R7+'1994-2002_Pantanal'!R7)</f>
        <v>0</v>
      </c>
      <c r="S7" s="108">
        <f>('1994-2002_Amazonia'!S7+'1994-2002_Caatinga'!S7+'1994-2002_Cerrado'!S7+'1994-2002_MataAtlantica'!S7+'1994-2002_Pampa'!S7+'1994-2002_Pantanal'!S7)</f>
        <v>0</v>
      </c>
      <c r="T7" s="108">
        <f>('1994-2002_Amazonia'!T7+'1994-2002_Caatinga'!T7+'1994-2002_Cerrado'!T7+'1994-2002_MataAtlantica'!T7+'1994-2002_Pampa'!T7+'1994-2002_Pantanal'!T7)</f>
        <v>248.22477094298262</v>
      </c>
      <c r="U7" s="108">
        <f>('1994-2002_Amazonia'!U7+'1994-2002_Caatinga'!U7+'1994-2002_Cerrado'!U7+'1994-2002_MataAtlantica'!U7+'1994-2002_Pampa'!U7+'1994-2002_Pantanal'!U7)</f>
        <v>0</v>
      </c>
      <c r="V7" s="108">
        <f>('1994-2002_Amazonia'!V7+'1994-2002_Caatinga'!V7+'1994-2002_Cerrado'!V7+'1994-2002_MataAtlantica'!V7+'1994-2002_Pampa'!V7+'1994-2002_Pantanal'!V7)</f>
        <v>15.451236855561501</v>
      </c>
      <c r="W7" s="108">
        <f>('1994-2002_Amazonia'!W7+'1994-2002_Caatinga'!W7+'1994-2002_Cerrado'!W7+'1994-2002_MataAtlantica'!W7+'1994-2002_Pampa'!W7+'1994-2002_Pantanal'!W7)</f>
        <v>0</v>
      </c>
      <c r="X7" s="108">
        <f>('1994-2002_Amazonia'!X7+'1994-2002_Caatinga'!X7+'1994-2002_Cerrado'!X7+'1994-2002_MataAtlantica'!X7+'1994-2002_Pampa'!X7+'1994-2002_Pantanal'!X7)</f>
        <v>0</v>
      </c>
      <c r="Y7" s="108">
        <f>('1994-2002_Amazonia'!Y7+'1994-2002_Caatinga'!Y7+'1994-2002_Cerrado'!Y7+'1994-2002_MataAtlantica'!Y7+'1994-2002_Pampa'!Y7+'1994-2002_Pantanal'!Y7)</f>
        <v>0</v>
      </c>
      <c r="Z7" s="108">
        <f>('1994-2002_Amazonia'!Z7+'1994-2002_Caatinga'!Z7+'1994-2002_Cerrado'!Z7+'1994-2002_MataAtlantica'!Z7+'1994-2002_Pampa'!Z7+'1994-2002_Pantanal'!Z7)</f>
        <v>0</v>
      </c>
      <c r="AA7" s="108">
        <f>('1994-2002_Amazonia'!AA7+'1994-2002_Caatinga'!AA7+'1994-2002_Cerrado'!AA7+'1994-2002_MataAtlantica'!AA7+'1994-2002_Pampa'!AA7+'1994-2002_Pantanal'!AA7)</f>
        <v>168.12743696542722</v>
      </c>
      <c r="AB7" s="108">
        <f>('1994-2002_Amazonia'!AB7+'1994-2002_Caatinga'!AB7+'1994-2002_Cerrado'!AB7+'1994-2002_MataAtlantica'!AB7+'1994-2002_Pampa'!AB7+'1994-2002_Pantanal'!AB7)</f>
        <v>16.014560230000001</v>
      </c>
      <c r="AC7" s="108">
        <f>('1994-2002_Amazonia'!AC7+'1994-2002_Caatinga'!AC7+'1994-2002_Cerrado'!AC7+'1994-2002_MataAtlantica'!AC7+'1994-2002_Pampa'!AC7+'1994-2002_Pantanal'!AC7)</f>
        <v>0</v>
      </c>
      <c r="AD7" s="18">
        <f t="shared" si="0"/>
        <v>-461.1599094883519</v>
      </c>
      <c r="AE7" s="19">
        <f t="shared" si="1"/>
        <v>6.049950125518456</v>
      </c>
      <c r="AF7" s="99"/>
    </row>
    <row r="8" spans="1:32" ht="19.95" customHeight="1" x14ac:dyDescent="0.3">
      <c r="A8" s="58">
        <v>3</v>
      </c>
      <c r="B8" s="174"/>
      <c r="C8" s="50" t="s">
        <v>12</v>
      </c>
      <c r="D8" s="107">
        <f>('1994-2002_Amazonia'!D8+'1994-2002_Caatinga'!D8+'1994-2002_Cerrado'!D8+'1994-2002_MataAtlantica'!D8+'1994-2002_Pampa'!D8+'1994-2002_Pantanal'!D8)</f>
        <v>0</v>
      </c>
      <c r="E8" s="107">
        <f>('1994-2002_Amazonia'!E8+'1994-2002_Caatinga'!E8+'1994-2002_Cerrado'!E8+'1994-2002_MataAtlantica'!E8+'1994-2002_Pampa'!E8+'1994-2002_Pantanal'!E8)</f>
        <v>0</v>
      </c>
      <c r="F8" s="115">
        <f>('1994-2002_Amazonia'!F8+'1994-2002_Caatinga'!F8+'1994-2002_Cerrado'!F8+'1994-2002_MataAtlantica'!F8+'1994-2002_Pampa'!F8+'1994-2002_Pantanal'!F8)</f>
        <v>0</v>
      </c>
      <c r="G8" s="107">
        <f>('1994-2002_Amazonia'!G8+'1994-2002_Caatinga'!G8+'1994-2002_Cerrado'!G8+'1994-2002_MataAtlantica'!G8+'1994-2002_Pampa'!G8+'1994-2002_Pantanal'!G8)</f>
        <v>1.3921153580000001</v>
      </c>
      <c r="H8" s="107">
        <f>('1994-2002_Amazonia'!H8+'1994-2002_Caatinga'!H8+'1994-2002_Cerrado'!H8+'1994-2002_MataAtlantica'!H8+'1994-2002_Pampa'!H8+'1994-2002_Pantanal'!H8)</f>
        <v>0</v>
      </c>
      <c r="I8" s="108">
        <f>('1994-2002_Amazonia'!I8+'1994-2002_Caatinga'!I8+'1994-2002_Cerrado'!I8+'1994-2002_MataAtlantica'!I8+'1994-2002_Pampa'!I8+'1994-2002_Pantanal'!I8)</f>
        <v>0</v>
      </c>
      <c r="J8" s="108">
        <f>('1994-2002_Amazonia'!J8+'1994-2002_Caatinga'!J8+'1994-2002_Cerrado'!J8+'1994-2002_MataAtlantica'!J8+'1994-2002_Pampa'!J8+'1994-2002_Pantanal'!J8)</f>
        <v>0</v>
      </c>
      <c r="K8" s="108">
        <f>('1994-2002_Amazonia'!K8+'1994-2002_Caatinga'!K8+'1994-2002_Cerrado'!K8+'1994-2002_MataAtlantica'!K8+'1994-2002_Pampa'!K8+'1994-2002_Pantanal'!K8)</f>
        <v>0</v>
      </c>
      <c r="L8" s="108">
        <f>('1994-2002_Amazonia'!L8+'1994-2002_Caatinga'!L8+'1994-2002_Cerrado'!L8+'1994-2002_MataAtlantica'!L8+'1994-2002_Pampa'!L8+'1994-2002_Pantanal'!L8)</f>
        <v>0</v>
      </c>
      <c r="M8" s="108">
        <f>('1994-2002_Amazonia'!M8+'1994-2002_Caatinga'!M8+'1994-2002_Cerrado'!M8+'1994-2002_MataAtlantica'!M8+'1994-2002_Pampa'!M8+'1994-2002_Pantanal'!M8)</f>
        <v>0</v>
      </c>
      <c r="N8" s="108">
        <f>('1994-2002_Amazonia'!N8+'1994-2002_Caatinga'!N8+'1994-2002_Cerrado'!N8+'1994-2002_MataAtlantica'!N8+'1994-2002_Pampa'!N8+'1994-2002_Pantanal'!N8)</f>
        <v>0</v>
      </c>
      <c r="O8" s="108">
        <f>('1994-2002_Amazonia'!O8+'1994-2002_Caatinga'!O8+'1994-2002_Cerrado'!O8+'1994-2002_MataAtlantica'!O8+'1994-2002_Pampa'!O8+'1994-2002_Pantanal'!O8)</f>
        <v>-1673.789262</v>
      </c>
      <c r="P8" s="108">
        <f>('1994-2002_Amazonia'!P8+'1994-2002_Caatinga'!P8+'1994-2002_Cerrado'!P8+'1994-2002_MataAtlantica'!P8+'1994-2002_Pampa'!P8+'1994-2002_Pantanal'!P8)</f>
        <v>0</v>
      </c>
      <c r="Q8" s="108">
        <f>('1994-2002_Amazonia'!Q8+'1994-2002_Caatinga'!Q8+'1994-2002_Cerrado'!Q8+'1994-2002_MataAtlantica'!Q8+'1994-2002_Pampa'!Q8+'1994-2002_Pantanal'!Q8)</f>
        <v>13.81041495</v>
      </c>
      <c r="R8" s="108">
        <f>('1994-2002_Amazonia'!R8+'1994-2002_Caatinga'!R8+'1994-2002_Cerrado'!R8+'1994-2002_MataAtlantica'!R8+'1994-2002_Pampa'!R8+'1994-2002_Pantanal'!R8)</f>
        <v>0</v>
      </c>
      <c r="S8" s="108">
        <f>('1994-2002_Amazonia'!S8+'1994-2002_Caatinga'!S8+'1994-2002_Cerrado'!S8+'1994-2002_MataAtlantica'!S8+'1994-2002_Pampa'!S8+'1994-2002_Pantanal'!S8)</f>
        <v>0</v>
      </c>
      <c r="T8" s="108">
        <f>('1994-2002_Amazonia'!T8+'1994-2002_Caatinga'!T8+'1994-2002_Cerrado'!T8+'1994-2002_MataAtlantica'!T8+'1994-2002_Pampa'!T8+'1994-2002_Pantanal'!T8)</f>
        <v>34.171633739999997</v>
      </c>
      <c r="U8" s="108">
        <f>('1994-2002_Amazonia'!U8+'1994-2002_Caatinga'!U8+'1994-2002_Cerrado'!U8+'1994-2002_MataAtlantica'!U8+'1994-2002_Pampa'!U8+'1994-2002_Pantanal'!U8)</f>
        <v>0</v>
      </c>
      <c r="V8" s="108">
        <f>('1994-2002_Amazonia'!V8+'1994-2002_Caatinga'!V8+'1994-2002_Cerrado'!V8+'1994-2002_MataAtlantica'!V8+'1994-2002_Pampa'!V8+'1994-2002_Pantanal'!V8)</f>
        <v>1.8472595000000001E-2</v>
      </c>
      <c r="W8" s="108">
        <f>('1994-2002_Amazonia'!W8+'1994-2002_Caatinga'!W8+'1994-2002_Cerrado'!W8+'1994-2002_MataAtlantica'!W8+'1994-2002_Pampa'!W8+'1994-2002_Pantanal'!W8)</f>
        <v>0</v>
      </c>
      <c r="X8" s="108">
        <f>('1994-2002_Amazonia'!X8+'1994-2002_Caatinga'!X8+'1994-2002_Cerrado'!X8+'1994-2002_MataAtlantica'!X8+'1994-2002_Pampa'!X8+'1994-2002_Pantanal'!X8)</f>
        <v>0</v>
      </c>
      <c r="Y8" s="108">
        <f>('1994-2002_Amazonia'!Y8+'1994-2002_Caatinga'!Y8+'1994-2002_Cerrado'!Y8+'1994-2002_MataAtlantica'!Y8+'1994-2002_Pampa'!Y8+'1994-2002_Pantanal'!Y8)</f>
        <v>0</v>
      </c>
      <c r="Z8" s="108">
        <f>('1994-2002_Amazonia'!Z8+'1994-2002_Caatinga'!Z8+'1994-2002_Cerrado'!Z8+'1994-2002_MataAtlantica'!Z8+'1994-2002_Pampa'!Z8+'1994-2002_Pantanal'!Z8)</f>
        <v>0</v>
      </c>
      <c r="AA8" s="108">
        <f>('1994-2002_Amazonia'!AA8+'1994-2002_Caatinga'!AA8+'1994-2002_Cerrado'!AA8+'1994-2002_MataAtlantica'!AA8+'1994-2002_Pampa'!AA8+'1994-2002_Pantanal'!AA8)</f>
        <v>28.324908900000001</v>
      </c>
      <c r="AB8" s="108">
        <f>('1994-2002_Amazonia'!AB8+'1994-2002_Caatinga'!AB8+'1994-2002_Cerrado'!AB8+'1994-2002_MataAtlantica'!AB8+'1994-2002_Pampa'!AB8+'1994-2002_Pantanal'!AB8)</f>
        <v>0</v>
      </c>
      <c r="AC8" s="108">
        <f>('1994-2002_Amazonia'!AC8+'1994-2002_Caatinga'!AC8+'1994-2002_Cerrado'!AC8+'1994-2002_MataAtlantica'!AC8+'1994-2002_Pampa'!AC8+'1994-2002_Pantanal'!AC8)</f>
        <v>0</v>
      </c>
      <c r="AD8" s="18">
        <f t="shared" si="0"/>
        <v>-1596.0717164569999</v>
      </c>
      <c r="AE8" s="19">
        <f t="shared" si="1"/>
        <v>20.938841565887202</v>
      </c>
      <c r="AF8" s="99"/>
    </row>
    <row r="9" spans="1:32" ht="19.95" customHeight="1" x14ac:dyDescent="0.3">
      <c r="A9" s="58">
        <v>4</v>
      </c>
      <c r="B9" s="174"/>
      <c r="C9" s="51" t="s">
        <v>13</v>
      </c>
      <c r="D9" s="107">
        <f>('1994-2002_Amazonia'!D9+'1994-2002_Caatinga'!D9+'1994-2002_Cerrado'!D9+'1994-2002_MataAtlantica'!D9+'1994-2002_Pampa'!D9+'1994-2002_Pantanal'!D9)</f>
        <v>0</v>
      </c>
      <c r="E9" s="107">
        <f>('1994-2002_Amazonia'!E9+'1994-2002_Caatinga'!E9+'1994-2002_Cerrado'!E9+'1994-2002_MataAtlantica'!E9+'1994-2002_Pampa'!E9+'1994-2002_Pantanal'!E9)</f>
        <v>0</v>
      </c>
      <c r="F9" s="107">
        <f>('1994-2002_Amazonia'!F9+'1994-2002_Caatinga'!F9+'1994-2002_Cerrado'!F9+'1994-2002_MataAtlantica'!F9+'1994-2002_Pampa'!F9+'1994-2002_Pantanal'!F9)</f>
        <v>-101.06479102528</v>
      </c>
      <c r="G9" s="115">
        <f>('1994-2002_Amazonia'!G9+'1994-2002_Caatinga'!G9+'1994-2002_Cerrado'!G9+'1994-2002_MataAtlantica'!G9+'1994-2002_Pampa'!G9+'1994-2002_Pantanal'!G9)</f>
        <v>0</v>
      </c>
      <c r="H9" s="107">
        <f>('1994-2002_Amazonia'!H9+'1994-2002_Caatinga'!H9+'1994-2002_Cerrado'!H9+'1994-2002_MataAtlantica'!H9+'1994-2002_Pampa'!H9+'1994-2002_Pantanal'!H9)</f>
        <v>0</v>
      </c>
      <c r="I9" s="108">
        <f>('1994-2002_Amazonia'!I9+'1994-2002_Caatinga'!I9+'1994-2002_Cerrado'!I9+'1994-2002_MataAtlantica'!I9+'1994-2002_Pampa'!I9+'1994-2002_Pantanal'!I9)</f>
        <v>0</v>
      </c>
      <c r="J9" s="108">
        <f>('1994-2002_Amazonia'!J9+'1994-2002_Caatinga'!J9+'1994-2002_Cerrado'!J9+'1994-2002_MataAtlantica'!J9+'1994-2002_Pampa'!J9+'1994-2002_Pantanal'!J9)</f>
        <v>0</v>
      </c>
      <c r="K9" s="108">
        <f>('1994-2002_Amazonia'!K9+'1994-2002_Caatinga'!K9+'1994-2002_Cerrado'!K9+'1994-2002_MataAtlantica'!K9+'1994-2002_Pampa'!K9+'1994-2002_Pantanal'!K9)</f>
        <v>-4.5590141068451002</v>
      </c>
      <c r="L9" s="108">
        <f>('1994-2002_Amazonia'!L9+'1994-2002_Caatinga'!L9+'1994-2002_Cerrado'!L9+'1994-2002_MataAtlantica'!L9+'1994-2002_Pampa'!L9+'1994-2002_Pantanal'!L9)</f>
        <v>0</v>
      </c>
      <c r="M9" s="108">
        <f>('1994-2002_Amazonia'!M9+'1994-2002_Caatinga'!M9+'1994-2002_Cerrado'!M9+'1994-2002_MataAtlantica'!M9+'1994-2002_Pampa'!M9+'1994-2002_Pantanal'!M9)</f>
        <v>0</v>
      </c>
      <c r="N9" s="108">
        <f>('1994-2002_Amazonia'!N9+'1994-2002_Caatinga'!N9+'1994-2002_Cerrado'!N9+'1994-2002_MataAtlantica'!N9+'1994-2002_Pampa'!N9+'1994-2002_Pantanal'!N9)</f>
        <v>-8.1664558617670995</v>
      </c>
      <c r="O9" s="108">
        <f>('1994-2002_Amazonia'!O9+'1994-2002_Caatinga'!O9+'1994-2002_Cerrado'!O9+'1994-2002_MataAtlantica'!O9+'1994-2002_Pampa'!O9+'1994-2002_Pantanal'!O9)</f>
        <v>-733.74632353760717</v>
      </c>
      <c r="P9" s="108">
        <f>('1994-2002_Amazonia'!P9+'1994-2002_Caatinga'!P9+'1994-2002_Cerrado'!P9+'1994-2002_MataAtlantica'!P9+'1994-2002_Pampa'!P9+'1994-2002_Pantanal'!P9)</f>
        <v>0</v>
      </c>
      <c r="Q9" s="108">
        <f>('1994-2002_Amazonia'!Q9+'1994-2002_Caatinga'!Q9+'1994-2002_Cerrado'!Q9+'1994-2002_MataAtlantica'!Q9+'1994-2002_Pampa'!Q9+'1994-2002_Pantanal'!Q9)</f>
        <v>95.854785408394605</v>
      </c>
      <c r="R9" s="108">
        <f>('1994-2002_Amazonia'!R9+'1994-2002_Caatinga'!R9+'1994-2002_Cerrado'!R9+'1994-2002_MataAtlantica'!R9+'1994-2002_Pampa'!R9+'1994-2002_Pantanal'!R9)</f>
        <v>0</v>
      </c>
      <c r="S9" s="108">
        <f>('1994-2002_Amazonia'!S9+'1994-2002_Caatinga'!S9+'1994-2002_Cerrado'!S9+'1994-2002_MataAtlantica'!S9+'1994-2002_Pampa'!S9+'1994-2002_Pantanal'!S9)</f>
        <v>0</v>
      </c>
      <c r="T9" s="108">
        <f>('1994-2002_Amazonia'!T9+'1994-2002_Caatinga'!T9+'1994-2002_Cerrado'!T9+'1994-2002_MataAtlantica'!T9+'1994-2002_Pampa'!T9+'1994-2002_Pantanal'!T9)</f>
        <v>54.160623023629896</v>
      </c>
      <c r="U9" s="108">
        <f>('1994-2002_Amazonia'!U9+'1994-2002_Caatinga'!U9+'1994-2002_Cerrado'!U9+'1994-2002_MataAtlantica'!U9+'1994-2002_Pampa'!U9+'1994-2002_Pantanal'!U9)</f>
        <v>0</v>
      </c>
      <c r="V9" s="108">
        <f>('1994-2002_Amazonia'!V9+'1994-2002_Caatinga'!V9+'1994-2002_Cerrado'!V9+'1994-2002_MataAtlantica'!V9+'1994-2002_Pampa'!V9+'1994-2002_Pantanal'!V9)</f>
        <v>5.4869895374827999</v>
      </c>
      <c r="W9" s="108">
        <f>('1994-2002_Amazonia'!W9+'1994-2002_Caatinga'!W9+'1994-2002_Cerrado'!W9+'1994-2002_MataAtlantica'!W9+'1994-2002_Pampa'!W9+'1994-2002_Pantanal'!W9)</f>
        <v>0</v>
      </c>
      <c r="X9" s="108">
        <f>('1994-2002_Amazonia'!X9+'1994-2002_Caatinga'!X9+'1994-2002_Cerrado'!X9+'1994-2002_MataAtlantica'!X9+'1994-2002_Pampa'!X9+'1994-2002_Pantanal'!X9)</f>
        <v>0</v>
      </c>
      <c r="Y9" s="108">
        <f>('1994-2002_Amazonia'!Y9+'1994-2002_Caatinga'!Y9+'1994-2002_Cerrado'!Y9+'1994-2002_MataAtlantica'!Y9+'1994-2002_Pampa'!Y9+'1994-2002_Pantanal'!Y9)</f>
        <v>0</v>
      </c>
      <c r="Z9" s="108">
        <f>('1994-2002_Amazonia'!Z9+'1994-2002_Caatinga'!Z9+'1994-2002_Cerrado'!Z9+'1994-2002_MataAtlantica'!Z9+'1994-2002_Pampa'!Z9+'1994-2002_Pantanal'!Z9)</f>
        <v>0</v>
      </c>
      <c r="AA9" s="108">
        <f>('1994-2002_Amazonia'!AA9+'1994-2002_Caatinga'!AA9+'1994-2002_Cerrado'!AA9+'1994-2002_MataAtlantica'!AA9+'1994-2002_Pampa'!AA9+'1994-2002_Pantanal'!AA9)</f>
        <v>7.7656475622563992</v>
      </c>
      <c r="AB9" s="108">
        <f>('1994-2002_Amazonia'!AB9+'1994-2002_Caatinga'!AB9+'1994-2002_Cerrado'!AB9+'1994-2002_MataAtlantica'!AB9+'1994-2002_Pampa'!AB9+'1994-2002_Pantanal'!AB9)</f>
        <v>0.3022123463277</v>
      </c>
      <c r="AC9" s="108">
        <f>('1994-2002_Amazonia'!AC9+'1994-2002_Caatinga'!AC9+'1994-2002_Cerrado'!AC9+'1994-2002_MataAtlantica'!AC9+'1994-2002_Pampa'!AC9+'1994-2002_Pantanal'!AC9)</f>
        <v>0</v>
      </c>
      <c r="AD9" s="18">
        <f t="shared" si="0"/>
        <v>-683.96632665340792</v>
      </c>
      <c r="AE9" s="19">
        <f t="shared" si="1"/>
        <v>8.9729442621718185</v>
      </c>
      <c r="AF9" s="99"/>
    </row>
    <row r="10" spans="1:32" ht="19.95" customHeight="1" x14ac:dyDescent="0.3">
      <c r="A10" s="58">
        <v>5</v>
      </c>
      <c r="B10" s="174"/>
      <c r="C10" s="51" t="s">
        <v>14</v>
      </c>
      <c r="D10" s="107">
        <f>('1994-2002_Amazonia'!D10+'1994-2002_Caatinga'!D10+'1994-2002_Cerrado'!D10+'1994-2002_MataAtlantica'!D10+'1994-2002_Pampa'!D10+'1994-2002_Pantanal'!D10)</f>
        <v>0</v>
      </c>
      <c r="E10" s="107">
        <f>('1994-2002_Amazonia'!E10+'1994-2002_Caatinga'!E10+'1994-2002_Cerrado'!E10+'1994-2002_MataAtlantica'!E10+'1994-2002_Pampa'!E10+'1994-2002_Pantanal'!E10)</f>
        <v>0</v>
      </c>
      <c r="F10" s="107">
        <f>('1994-2002_Amazonia'!F10+'1994-2002_Caatinga'!F10+'1994-2002_Cerrado'!F10+'1994-2002_MataAtlantica'!F10+'1994-2002_Pampa'!F10+'1994-2002_Pantanal'!F10)</f>
        <v>0</v>
      </c>
      <c r="G10" s="107">
        <f>('1994-2002_Amazonia'!G10+'1994-2002_Caatinga'!G10+'1994-2002_Cerrado'!G10+'1994-2002_MataAtlantica'!G10+'1994-2002_Pampa'!G10+'1994-2002_Pantanal'!G10)</f>
        <v>0</v>
      </c>
      <c r="H10" s="115">
        <f>('1994-2002_Amazonia'!H10+'1994-2002_Caatinga'!H10+'1994-2002_Cerrado'!H10+'1994-2002_MataAtlantica'!H10+'1994-2002_Pampa'!H10+'1994-2002_Pantanal'!H10)</f>
        <v>0</v>
      </c>
      <c r="I10" s="108">
        <f>('1994-2002_Amazonia'!I10+'1994-2002_Caatinga'!I10+'1994-2002_Cerrado'!I10+'1994-2002_MataAtlantica'!I10+'1994-2002_Pampa'!I10+'1994-2002_Pantanal'!I10)</f>
        <v>0</v>
      </c>
      <c r="J10" s="108">
        <f>('1994-2002_Amazonia'!J10+'1994-2002_Caatinga'!J10+'1994-2002_Cerrado'!J10+'1994-2002_MataAtlantica'!J10+'1994-2002_Pampa'!J10+'1994-2002_Pantanal'!J10)</f>
        <v>0</v>
      </c>
      <c r="K10" s="108">
        <f>('1994-2002_Amazonia'!K10+'1994-2002_Caatinga'!K10+'1994-2002_Cerrado'!K10+'1994-2002_MataAtlantica'!K10+'1994-2002_Pampa'!K10+'1994-2002_Pantanal'!K10)</f>
        <v>0</v>
      </c>
      <c r="L10" s="108">
        <f>('1994-2002_Amazonia'!L10+'1994-2002_Caatinga'!L10+'1994-2002_Cerrado'!L10+'1994-2002_MataAtlantica'!L10+'1994-2002_Pampa'!L10+'1994-2002_Pantanal'!L10)</f>
        <v>0</v>
      </c>
      <c r="M10" s="108">
        <f>('1994-2002_Amazonia'!M10+'1994-2002_Caatinga'!M10+'1994-2002_Cerrado'!M10+'1994-2002_MataAtlantica'!M10+'1994-2002_Pampa'!M10+'1994-2002_Pantanal'!M10)</f>
        <v>0</v>
      </c>
      <c r="N10" s="108">
        <f>('1994-2002_Amazonia'!N10+'1994-2002_Caatinga'!N10+'1994-2002_Cerrado'!N10+'1994-2002_MataAtlantica'!N10+'1994-2002_Pampa'!N10+'1994-2002_Pantanal'!N10)</f>
        <v>0</v>
      </c>
      <c r="O10" s="108">
        <f>('1994-2002_Amazonia'!O10+'1994-2002_Caatinga'!O10+'1994-2002_Cerrado'!O10+'1994-2002_MataAtlantica'!O10+'1994-2002_Pampa'!O10+'1994-2002_Pantanal'!O10)</f>
        <v>0</v>
      </c>
      <c r="P10" s="108">
        <f>('1994-2002_Amazonia'!P10+'1994-2002_Caatinga'!P10+'1994-2002_Cerrado'!P10+'1994-2002_MataAtlantica'!P10+'1994-2002_Pampa'!P10+'1994-2002_Pantanal'!P10)</f>
        <v>0</v>
      </c>
      <c r="Q10" s="108">
        <f>('1994-2002_Amazonia'!Q10+'1994-2002_Caatinga'!Q10+'1994-2002_Cerrado'!Q10+'1994-2002_MataAtlantica'!Q10+'1994-2002_Pampa'!Q10+'1994-2002_Pantanal'!Q10)</f>
        <v>0</v>
      </c>
      <c r="R10" s="108">
        <f>('1994-2002_Amazonia'!R10+'1994-2002_Caatinga'!R10+'1994-2002_Cerrado'!R10+'1994-2002_MataAtlantica'!R10+'1994-2002_Pampa'!R10+'1994-2002_Pantanal'!R10)</f>
        <v>0</v>
      </c>
      <c r="S10" s="108">
        <f>('1994-2002_Amazonia'!S10+'1994-2002_Caatinga'!S10+'1994-2002_Cerrado'!S10+'1994-2002_MataAtlantica'!S10+'1994-2002_Pampa'!S10+'1994-2002_Pantanal'!S10)</f>
        <v>0</v>
      </c>
      <c r="T10" s="108">
        <f>('1994-2002_Amazonia'!T10+'1994-2002_Caatinga'!T10+'1994-2002_Cerrado'!T10+'1994-2002_MataAtlantica'!T10+'1994-2002_Pampa'!T10+'1994-2002_Pantanal'!T10)</f>
        <v>0</v>
      </c>
      <c r="U10" s="108">
        <f>('1994-2002_Amazonia'!U10+'1994-2002_Caatinga'!U10+'1994-2002_Cerrado'!U10+'1994-2002_MataAtlantica'!U10+'1994-2002_Pampa'!U10+'1994-2002_Pantanal'!U10)</f>
        <v>0</v>
      </c>
      <c r="V10" s="108">
        <f>('1994-2002_Amazonia'!V10+'1994-2002_Caatinga'!V10+'1994-2002_Cerrado'!V10+'1994-2002_MataAtlantica'!V10+'1994-2002_Pampa'!V10+'1994-2002_Pantanal'!V10)</f>
        <v>0</v>
      </c>
      <c r="W10" s="108">
        <f>('1994-2002_Amazonia'!W10+'1994-2002_Caatinga'!W10+'1994-2002_Cerrado'!W10+'1994-2002_MataAtlantica'!W10+'1994-2002_Pampa'!W10+'1994-2002_Pantanal'!W10)</f>
        <v>0</v>
      </c>
      <c r="X10" s="108">
        <f>('1994-2002_Amazonia'!X10+'1994-2002_Caatinga'!X10+'1994-2002_Cerrado'!X10+'1994-2002_MataAtlantica'!X10+'1994-2002_Pampa'!X10+'1994-2002_Pantanal'!X10)</f>
        <v>0</v>
      </c>
      <c r="Y10" s="108">
        <f>('1994-2002_Amazonia'!Y10+'1994-2002_Caatinga'!Y10+'1994-2002_Cerrado'!Y10+'1994-2002_MataAtlantica'!Y10+'1994-2002_Pampa'!Y10+'1994-2002_Pantanal'!Y10)</f>
        <v>0</v>
      </c>
      <c r="Z10" s="108">
        <f>('1994-2002_Amazonia'!Z10+'1994-2002_Caatinga'!Z10+'1994-2002_Cerrado'!Z10+'1994-2002_MataAtlantica'!Z10+'1994-2002_Pampa'!Z10+'1994-2002_Pantanal'!Z10)</f>
        <v>0</v>
      </c>
      <c r="AA10" s="108">
        <f>('1994-2002_Amazonia'!AA10+'1994-2002_Caatinga'!AA10+'1994-2002_Cerrado'!AA10+'1994-2002_MataAtlantica'!AA10+'1994-2002_Pampa'!AA10+'1994-2002_Pantanal'!AA10)</f>
        <v>0</v>
      </c>
      <c r="AB10" s="108">
        <f>('1994-2002_Amazonia'!AB10+'1994-2002_Caatinga'!AB10+'1994-2002_Cerrado'!AB10+'1994-2002_MataAtlantica'!AB10+'1994-2002_Pampa'!AB10+'1994-2002_Pantanal'!AB10)</f>
        <v>0</v>
      </c>
      <c r="AC10" s="108">
        <f>('1994-2002_Amazonia'!AC10+'1994-2002_Caatinga'!AC10+'1994-2002_Cerrado'!AC10+'1994-2002_MataAtlantica'!AC10+'1994-2002_Pampa'!AC10+'1994-2002_Pantanal'!AC10)</f>
        <v>0</v>
      </c>
      <c r="AD10" s="18">
        <f t="shared" si="0"/>
        <v>0</v>
      </c>
      <c r="AE10" s="19">
        <f t="shared" si="1"/>
        <v>0</v>
      </c>
      <c r="AF10" s="99"/>
    </row>
    <row r="11" spans="1:32" ht="19.95" customHeight="1" x14ac:dyDescent="0.3">
      <c r="A11" s="58">
        <v>6</v>
      </c>
      <c r="B11" s="175" t="s">
        <v>68</v>
      </c>
      <c r="C11" s="49" t="s">
        <v>15</v>
      </c>
      <c r="D11" s="108">
        <f>('1994-2002_Amazonia'!D11+'1994-2002_Caatinga'!D11+'1994-2002_Cerrado'!D11+'1994-2002_MataAtlantica'!D11+'1994-2002_Pampa'!D11+'1994-2002_Pantanal'!D11)</f>
        <v>0</v>
      </c>
      <c r="E11" s="108">
        <f>('1994-2002_Amazonia'!E11+'1994-2002_Caatinga'!E11+'1994-2002_Cerrado'!E11+'1994-2002_MataAtlantica'!E11+'1994-2002_Pampa'!E11+'1994-2002_Pantanal'!E11)</f>
        <v>0</v>
      </c>
      <c r="F11" s="108">
        <f>('1994-2002_Amazonia'!F11+'1994-2002_Caatinga'!F11+'1994-2002_Cerrado'!F11+'1994-2002_MataAtlantica'!F11+'1994-2002_Pampa'!F11+'1994-2002_Pantanal'!F11)</f>
        <v>0</v>
      </c>
      <c r="G11" s="108">
        <f>('1994-2002_Amazonia'!G11+'1994-2002_Caatinga'!G11+'1994-2002_Cerrado'!G11+'1994-2002_MataAtlantica'!G11+'1994-2002_Pampa'!G11+'1994-2002_Pantanal'!G11)</f>
        <v>14.774940865974999</v>
      </c>
      <c r="H11" s="108">
        <f>('1994-2002_Amazonia'!H11+'1994-2002_Caatinga'!H11+'1994-2002_Cerrado'!H11+'1994-2002_MataAtlantica'!H11+'1994-2002_Pampa'!H11+'1994-2002_Pantanal'!H11)</f>
        <v>0</v>
      </c>
      <c r="I11" s="116">
        <f>('1994-2002_Amazonia'!I11+'1994-2002_Caatinga'!I11+'1994-2002_Cerrado'!I11+'1994-2002_MataAtlantica'!I11+'1994-2002_Pampa'!I11+'1994-2002_Pantanal'!I11)</f>
        <v>0</v>
      </c>
      <c r="J11" s="109">
        <f>('1994-2002_Amazonia'!J11+'1994-2002_Caatinga'!J11+'1994-2002_Cerrado'!J11+'1994-2002_MataAtlantica'!J11+'1994-2002_Pampa'!J11+'1994-2002_Pantanal'!J11)</f>
        <v>0</v>
      </c>
      <c r="K11" s="109">
        <f>('1994-2002_Amazonia'!K11+'1994-2002_Caatinga'!K11+'1994-2002_Cerrado'!K11+'1994-2002_MataAtlantica'!K11+'1994-2002_Pampa'!K11+'1994-2002_Pantanal'!K11)</f>
        <v>0</v>
      </c>
      <c r="L11" s="109">
        <f>('1994-2002_Amazonia'!L11+'1994-2002_Caatinga'!L11+'1994-2002_Cerrado'!L11+'1994-2002_MataAtlantica'!L11+'1994-2002_Pampa'!L11+'1994-2002_Pantanal'!L11)</f>
        <v>0</v>
      </c>
      <c r="M11" s="109">
        <f>('1994-2002_Amazonia'!M11+'1994-2002_Caatinga'!M11+'1994-2002_Cerrado'!M11+'1994-2002_MataAtlantica'!M11+'1994-2002_Pampa'!M11+'1994-2002_Pantanal'!M11)</f>
        <v>0</v>
      </c>
      <c r="N11" s="109">
        <f>('1994-2002_Amazonia'!N11+'1994-2002_Caatinga'!N11+'1994-2002_Cerrado'!N11+'1994-2002_MataAtlantica'!N11+'1994-2002_Pampa'!N11+'1994-2002_Pantanal'!N11)</f>
        <v>0</v>
      </c>
      <c r="O11" s="109">
        <f>('1994-2002_Amazonia'!O11+'1994-2002_Caatinga'!O11+'1994-2002_Cerrado'!O11+'1994-2002_MataAtlantica'!O11+'1994-2002_Pampa'!O11+'1994-2002_Pantanal'!O11)</f>
        <v>-3758.6021842965788</v>
      </c>
      <c r="P11" s="109">
        <f>('1994-2002_Amazonia'!P11+'1994-2002_Caatinga'!P11+'1994-2002_Cerrado'!P11+'1994-2002_MataAtlantica'!P11+'1994-2002_Pampa'!P11+'1994-2002_Pantanal'!P11)</f>
        <v>0</v>
      </c>
      <c r="Q11" s="108">
        <f>('1994-2002_Amazonia'!Q11+'1994-2002_Caatinga'!Q11+'1994-2002_Cerrado'!Q11+'1994-2002_MataAtlantica'!Q11+'1994-2002_Pampa'!Q11+'1994-2002_Pantanal'!Q11)</f>
        <v>1571.7100189358459</v>
      </c>
      <c r="R11" s="108">
        <f>('1994-2002_Amazonia'!R11+'1994-2002_Caatinga'!R11+'1994-2002_Cerrado'!R11+'1994-2002_MataAtlantica'!R11+'1994-2002_Pampa'!R11+'1994-2002_Pantanal'!R11)</f>
        <v>0</v>
      </c>
      <c r="S11" s="108">
        <f>('1994-2002_Amazonia'!S11+'1994-2002_Caatinga'!S11+'1994-2002_Cerrado'!S11+'1994-2002_MataAtlantica'!S11+'1994-2002_Pampa'!S11+'1994-2002_Pantanal'!S11)</f>
        <v>0</v>
      </c>
      <c r="T11" s="108">
        <f>('1994-2002_Amazonia'!T11+'1994-2002_Caatinga'!T11+'1994-2002_Cerrado'!T11+'1994-2002_MataAtlantica'!T11+'1994-2002_Pampa'!T11+'1994-2002_Pantanal'!T11)</f>
        <v>477.53217286364458</v>
      </c>
      <c r="U11" s="108">
        <f>('1994-2002_Amazonia'!U11+'1994-2002_Caatinga'!U11+'1994-2002_Cerrado'!U11+'1994-2002_MataAtlantica'!U11+'1994-2002_Pampa'!U11+'1994-2002_Pantanal'!U11)</f>
        <v>0</v>
      </c>
      <c r="V11" s="108">
        <f>('1994-2002_Amazonia'!V11+'1994-2002_Caatinga'!V11+'1994-2002_Cerrado'!V11+'1994-2002_MataAtlantica'!V11+'1994-2002_Pampa'!V11+'1994-2002_Pantanal'!V11)</f>
        <v>124.20734089349283</v>
      </c>
      <c r="W11" s="110">
        <f>('1994-2002_Amazonia'!W11+'1994-2002_Caatinga'!W11+'1994-2002_Cerrado'!W11+'1994-2002_MataAtlantica'!W11+'1994-2002_Pampa'!W11+'1994-2002_Pantanal'!W11)</f>
        <v>0</v>
      </c>
      <c r="X11" s="110">
        <f>('1994-2002_Amazonia'!X11+'1994-2002_Caatinga'!X11+'1994-2002_Cerrado'!X11+'1994-2002_MataAtlantica'!X11+'1994-2002_Pampa'!X11+'1994-2002_Pantanal'!X11)</f>
        <v>0</v>
      </c>
      <c r="Y11" s="110">
        <f>('1994-2002_Amazonia'!Y11+'1994-2002_Caatinga'!Y11+'1994-2002_Cerrado'!Y11+'1994-2002_MataAtlantica'!Y11+'1994-2002_Pampa'!Y11+'1994-2002_Pantanal'!Y11)</f>
        <v>0</v>
      </c>
      <c r="Z11" s="110">
        <f>('1994-2002_Amazonia'!Z11+'1994-2002_Caatinga'!Z11+'1994-2002_Cerrado'!Z11+'1994-2002_MataAtlantica'!Z11+'1994-2002_Pampa'!Z11+'1994-2002_Pantanal'!Z11)</f>
        <v>0</v>
      </c>
      <c r="AA11" s="110">
        <f>('1994-2002_Amazonia'!AA11+'1994-2002_Caatinga'!AA11+'1994-2002_Cerrado'!AA11+'1994-2002_MataAtlantica'!AA11+'1994-2002_Pampa'!AA11+'1994-2002_Pantanal'!AA11)</f>
        <v>11.345423431175799</v>
      </c>
      <c r="AB11" s="110">
        <f>('1994-2002_Amazonia'!AB11+'1994-2002_Caatinga'!AB11+'1994-2002_Cerrado'!AB11+'1994-2002_MataAtlantica'!AB11+'1994-2002_Pampa'!AB11+'1994-2002_Pantanal'!AB11)</f>
        <v>15.915935725738901</v>
      </c>
      <c r="AC11" s="110">
        <f>('1994-2002_Amazonia'!AC11+'1994-2002_Caatinga'!AC11+'1994-2002_Cerrado'!AC11+'1994-2002_MataAtlantica'!AC11+'1994-2002_Pampa'!AC11+'1994-2002_Pantanal'!AC11)</f>
        <v>0</v>
      </c>
      <c r="AD11" s="18">
        <f t="shared" si="0"/>
        <v>-1543.1163515807057</v>
      </c>
      <c r="AE11" s="19">
        <f t="shared" si="1"/>
        <v>20.244120906548744</v>
      </c>
      <c r="AF11" s="99"/>
    </row>
    <row r="12" spans="1:32" ht="19.95" customHeight="1" x14ac:dyDescent="0.3">
      <c r="A12" s="58">
        <v>7</v>
      </c>
      <c r="B12" s="176"/>
      <c r="C12" s="49" t="s">
        <v>16</v>
      </c>
      <c r="D12" s="108">
        <f>('1994-2002_Amazonia'!D12+'1994-2002_Caatinga'!D12+'1994-2002_Cerrado'!D12+'1994-2002_MataAtlantica'!D12+'1994-2002_Pampa'!D12+'1994-2002_Pantanal'!D12)</f>
        <v>0</v>
      </c>
      <c r="E12" s="108">
        <f>('1994-2002_Amazonia'!E12+'1994-2002_Caatinga'!E12+'1994-2002_Cerrado'!E12+'1994-2002_MataAtlantica'!E12+'1994-2002_Pampa'!E12+'1994-2002_Pantanal'!E12)</f>
        <v>0</v>
      </c>
      <c r="F12" s="108">
        <f>('1994-2002_Amazonia'!F12+'1994-2002_Caatinga'!F12+'1994-2002_Cerrado'!F12+'1994-2002_MataAtlantica'!F12+'1994-2002_Pampa'!F12+'1994-2002_Pantanal'!F12)</f>
        <v>0</v>
      </c>
      <c r="G12" s="108">
        <f>('1994-2002_Amazonia'!G12+'1994-2002_Caatinga'!G12+'1994-2002_Cerrado'!G12+'1994-2002_MataAtlantica'!G12+'1994-2002_Pampa'!G12+'1994-2002_Pantanal'!G12)</f>
        <v>9.7012633633200007E-2</v>
      </c>
      <c r="H12" s="108">
        <f>('1994-2002_Amazonia'!H12+'1994-2002_Caatinga'!H12+'1994-2002_Cerrado'!H12+'1994-2002_MataAtlantica'!H12+'1994-2002_Pampa'!H12+'1994-2002_Pantanal'!H12)</f>
        <v>0</v>
      </c>
      <c r="I12" s="109">
        <f>('1994-2002_Amazonia'!I12+'1994-2002_Caatinga'!I12+'1994-2002_Cerrado'!I12+'1994-2002_MataAtlantica'!I12+'1994-2002_Pampa'!I12+'1994-2002_Pantanal'!I12)</f>
        <v>0</v>
      </c>
      <c r="J12" s="116">
        <f>('1994-2002_Amazonia'!J12+'1994-2002_Caatinga'!J12+'1994-2002_Cerrado'!J12+'1994-2002_MataAtlantica'!J12+'1994-2002_Pampa'!J12+'1994-2002_Pantanal'!J12)</f>
        <v>0</v>
      </c>
      <c r="K12" s="109">
        <f>('1994-2002_Amazonia'!K12+'1994-2002_Caatinga'!K12+'1994-2002_Cerrado'!K12+'1994-2002_MataAtlantica'!K12+'1994-2002_Pampa'!K12+'1994-2002_Pantanal'!K12)</f>
        <v>0</v>
      </c>
      <c r="L12" s="109">
        <f>('1994-2002_Amazonia'!L12+'1994-2002_Caatinga'!L12+'1994-2002_Cerrado'!L12+'1994-2002_MataAtlantica'!L12+'1994-2002_Pampa'!L12+'1994-2002_Pantanal'!L12)</f>
        <v>0</v>
      </c>
      <c r="M12" s="109">
        <f>('1994-2002_Amazonia'!M12+'1994-2002_Caatinga'!M12+'1994-2002_Cerrado'!M12+'1994-2002_MataAtlantica'!M12+'1994-2002_Pampa'!M12+'1994-2002_Pantanal'!M12)</f>
        <v>0</v>
      </c>
      <c r="N12" s="109">
        <f>('1994-2002_Amazonia'!N12+'1994-2002_Caatinga'!N12+'1994-2002_Cerrado'!N12+'1994-2002_MataAtlantica'!N12+'1994-2002_Pampa'!N12+'1994-2002_Pantanal'!N12)</f>
        <v>0</v>
      </c>
      <c r="O12" s="109">
        <f>('1994-2002_Amazonia'!O12+'1994-2002_Caatinga'!O12+'1994-2002_Cerrado'!O12+'1994-2002_MataAtlantica'!O12+'1994-2002_Pampa'!O12+'1994-2002_Pantanal'!O12)</f>
        <v>-38.363835015793661</v>
      </c>
      <c r="P12" s="109">
        <f>('1994-2002_Amazonia'!P12+'1994-2002_Caatinga'!P12+'1994-2002_Cerrado'!P12+'1994-2002_MataAtlantica'!P12+'1994-2002_Pampa'!P12+'1994-2002_Pantanal'!P12)</f>
        <v>0</v>
      </c>
      <c r="Q12" s="108">
        <f>('1994-2002_Amazonia'!Q12+'1994-2002_Caatinga'!Q12+'1994-2002_Cerrado'!Q12+'1994-2002_MataAtlantica'!Q12+'1994-2002_Pampa'!Q12+'1994-2002_Pantanal'!Q12)</f>
        <v>11.741931287051601</v>
      </c>
      <c r="R12" s="108">
        <f>('1994-2002_Amazonia'!R12+'1994-2002_Caatinga'!R12+'1994-2002_Cerrado'!R12+'1994-2002_MataAtlantica'!R12+'1994-2002_Pampa'!R12+'1994-2002_Pantanal'!R12)</f>
        <v>0</v>
      </c>
      <c r="S12" s="108">
        <f>('1994-2002_Amazonia'!S12+'1994-2002_Caatinga'!S12+'1994-2002_Cerrado'!S12+'1994-2002_MataAtlantica'!S12+'1994-2002_Pampa'!S12+'1994-2002_Pantanal'!S12)</f>
        <v>0</v>
      </c>
      <c r="T12" s="108">
        <f>('1994-2002_Amazonia'!T12+'1994-2002_Caatinga'!T12+'1994-2002_Cerrado'!T12+'1994-2002_MataAtlantica'!T12+'1994-2002_Pampa'!T12+'1994-2002_Pantanal'!T12)</f>
        <v>9.8030063627633997</v>
      </c>
      <c r="U12" s="108">
        <f>('1994-2002_Amazonia'!U12+'1994-2002_Caatinga'!U12+'1994-2002_Cerrado'!U12+'1994-2002_MataAtlantica'!U12+'1994-2002_Pampa'!U12+'1994-2002_Pantanal'!U12)</f>
        <v>0</v>
      </c>
      <c r="V12" s="108">
        <f>('1994-2002_Amazonia'!V12+'1994-2002_Caatinga'!V12+'1994-2002_Cerrado'!V12+'1994-2002_MataAtlantica'!V12+'1994-2002_Pampa'!V12+'1994-2002_Pantanal'!V12)</f>
        <v>0</v>
      </c>
      <c r="W12" s="110">
        <f>('1994-2002_Amazonia'!W12+'1994-2002_Caatinga'!W12+'1994-2002_Cerrado'!W12+'1994-2002_MataAtlantica'!W12+'1994-2002_Pampa'!W12+'1994-2002_Pantanal'!W12)</f>
        <v>0</v>
      </c>
      <c r="X12" s="110">
        <f>('1994-2002_Amazonia'!X12+'1994-2002_Caatinga'!X12+'1994-2002_Cerrado'!X12+'1994-2002_MataAtlantica'!X12+'1994-2002_Pampa'!X12+'1994-2002_Pantanal'!X12)</f>
        <v>0</v>
      </c>
      <c r="Y12" s="110">
        <f>('1994-2002_Amazonia'!Y12+'1994-2002_Caatinga'!Y12+'1994-2002_Cerrado'!Y12+'1994-2002_MataAtlantica'!Y12+'1994-2002_Pampa'!Y12+'1994-2002_Pantanal'!Y12)</f>
        <v>0</v>
      </c>
      <c r="Z12" s="110">
        <f>('1994-2002_Amazonia'!Z12+'1994-2002_Caatinga'!Z12+'1994-2002_Cerrado'!Z12+'1994-2002_MataAtlantica'!Z12+'1994-2002_Pampa'!Z12+'1994-2002_Pantanal'!Z12)</f>
        <v>0</v>
      </c>
      <c r="AA12" s="110">
        <f>('1994-2002_Amazonia'!AA12+'1994-2002_Caatinga'!AA12+'1994-2002_Cerrado'!AA12+'1994-2002_MataAtlantica'!AA12+'1994-2002_Pampa'!AA12+'1994-2002_Pantanal'!AA12)</f>
        <v>3.0451827900800001E-2</v>
      </c>
      <c r="AB12" s="110">
        <f>('1994-2002_Amazonia'!AB12+'1994-2002_Caatinga'!AB12+'1994-2002_Cerrado'!AB12+'1994-2002_MataAtlantica'!AB12+'1994-2002_Pampa'!AB12+'1994-2002_Pantanal'!AB12)</f>
        <v>0</v>
      </c>
      <c r="AC12" s="110">
        <f>('1994-2002_Amazonia'!AC12+'1994-2002_Caatinga'!AC12+'1994-2002_Cerrado'!AC12+'1994-2002_MataAtlantica'!AC12+'1994-2002_Pampa'!AC12+'1994-2002_Pantanal'!AC12)</f>
        <v>0</v>
      </c>
      <c r="AD12" s="18">
        <f t="shared" si="0"/>
        <v>-16.691432904444664</v>
      </c>
      <c r="AE12" s="19">
        <f t="shared" si="1"/>
        <v>0.21897466479114774</v>
      </c>
      <c r="AF12" s="99"/>
    </row>
    <row r="13" spans="1:32" ht="19.95" customHeight="1" x14ac:dyDescent="0.3">
      <c r="A13" s="58">
        <v>8</v>
      </c>
      <c r="B13" s="176"/>
      <c r="C13" s="49" t="s">
        <v>17</v>
      </c>
      <c r="D13" s="108">
        <f>('1994-2002_Amazonia'!D13+'1994-2002_Caatinga'!D13+'1994-2002_Cerrado'!D13+'1994-2002_MataAtlantica'!D13+'1994-2002_Pampa'!D13+'1994-2002_Pantanal'!D13)</f>
        <v>0</v>
      </c>
      <c r="E13" s="108">
        <f>('1994-2002_Amazonia'!E13+'1994-2002_Caatinga'!E13+'1994-2002_Cerrado'!E13+'1994-2002_MataAtlantica'!E13+'1994-2002_Pampa'!E13+'1994-2002_Pantanal'!E13)</f>
        <v>0</v>
      </c>
      <c r="F13" s="108">
        <f>('1994-2002_Amazonia'!F13+'1994-2002_Caatinga'!F13+'1994-2002_Cerrado'!F13+'1994-2002_MataAtlantica'!F13+'1994-2002_Pampa'!F13+'1994-2002_Pantanal'!F13)</f>
        <v>0</v>
      </c>
      <c r="G13" s="108">
        <f>('1994-2002_Amazonia'!G13+'1994-2002_Caatinga'!G13+'1994-2002_Cerrado'!G13+'1994-2002_MataAtlantica'!G13+'1994-2002_Pampa'!G13+'1994-2002_Pantanal'!G13)</f>
        <v>0.1589459</v>
      </c>
      <c r="H13" s="108">
        <f>('1994-2002_Amazonia'!H13+'1994-2002_Caatinga'!H13+'1994-2002_Cerrado'!H13+'1994-2002_MataAtlantica'!H13+'1994-2002_Pampa'!H13+'1994-2002_Pantanal'!H13)</f>
        <v>0</v>
      </c>
      <c r="I13" s="109">
        <f>('1994-2002_Amazonia'!I13+'1994-2002_Caatinga'!I13+'1994-2002_Cerrado'!I13+'1994-2002_MataAtlantica'!I13+'1994-2002_Pampa'!I13+'1994-2002_Pantanal'!I13)</f>
        <v>0</v>
      </c>
      <c r="J13" s="109">
        <f>('1994-2002_Amazonia'!J13+'1994-2002_Caatinga'!J13+'1994-2002_Cerrado'!J13+'1994-2002_MataAtlantica'!J13+'1994-2002_Pampa'!J13+'1994-2002_Pantanal'!J13)</f>
        <v>0</v>
      </c>
      <c r="K13" s="116">
        <f>('1994-2002_Amazonia'!K13+'1994-2002_Caatinga'!K13+'1994-2002_Cerrado'!K13+'1994-2002_MataAtlantica'!K13+'1994-2002_Pampa'!K13+'1994-2002_Pantanal'!K13)</f>
        <v>0</v>
      </c>
      <c r="L13" s="109">
        <f>('1994-2002_Amazonia'!L13+'1994-2002_Caatinga'!L13+'1994-2002_Cerrado'!L13+'1994-2002_MataAtlantica'!L13+'1994-2002_Pampa'!L13+'1994-2002_Pantanal'!L13)</f>
        <v>0</v>
      </c>
      <c r="M13" s="109">
        <f>('1994-2002_Amazonia'!M13+'1994-2002_Caatinga'!M13+'1994-2002_Cerrado'!M13+'1994-2002_MataAtlantica'!M13+'1994-2002_Pampa'!M13+'1994-2002_Pantanal'!M13)</f>
        <v>0</v>
      </c>
      <c r="N13" s="109">
        <f>('1994-2002_Amazonia'!N13+'1994-2002_Caatinga'!N13+'1994-2002_Cerrado'!N13+'1994-2002_MataAtlantica'!N13+'1994-2002_Pampa'!N13+'1994-2002_Pantanal'!N13)</f>
        <v>0</v>
      </c>
      <c r="O13" s="109">
        <f>('1994-2002_Amazonia'!O13+'1994-2002_Caatinga'!O13+'1994-2002_Cerrado'!O13+'1994-2002_MataAtlantica'!O13+'1994-2002_Pampa'!O13+'1994-2002_Pantanal'!O13)</f>
        <v>-13.607345280000001</v>
      </c>
      <c r="P13" s="109">
        <f>('1994-2002_Amazonia'!P13+'1994-2002_Caatinga'!P13+'1994-2002_Cerrado'!P13+'1994-2002_MataAtlantica'!P13+'1994-2002_Pampa'!P13+'1994-2002_Pantanal'!P13)</f>
        <v>0</v>
      </c>
      <c r="Q13" s="108">
        <f>('1994-2002_Amazonia'!Q13+'1994-2002_Caatinga'!Q13+'1994-2002_Cerrado'!Q13+'1994-2002_MataAtlantica'!Q13+'1994-2002_Pampa'!Q13+'1994-2002_Pantanal'!Q13)</f>
        <v>0.108863249</v>
      </c>
      <c r="R13" s="108">
        <f>('1994-2002_Amazonia'!R13+'1994-2002_Caatinga'!R13+'1994-2002_Cerrado'!R13+'1994-2002_MataAtlantica'!R13+'1994-2002_Pampa'!R13+'1994-2002_Pantanal'!R13)</f>
        <v>0</v>
      </c>
      <c r="S13" s="108">
        <f>('1994-2002_Amazonia'!S13+'1994-2002_Caatinga'!S13+'1994-2002_Cerrado'!S13+'1994-2002_MataAtlantica'!S13+'1994-2002_Pampa'!S13+'1994-2002_Pantanal'!S13)</f>
        <v>0</v>
      </c>
      <c r="T13" s="108">
        <f>('1994-2002_Amazonia'!T13+'1994-2002_Caatinga'!T13+'1994-2002_Cerrado'!T13+'1994-2002_MataAtlantica'!T13+'1994-2002_Pampa'!T13+'1994-2002_Pantanal'!T13)</f>
        <v>0.41966828499999997</v>
      </c>
      <c r="U13" s="108">
        <f>('1994-2002_Amazonia'!U13+'1994-2002_Caatinga'!U13+'1994-2002_Cerrado'!U13+'1994-2002_MataAtlantica'!U13+'1994-2002_Pampa'!U13+'1994-2002_Pantanal'!U13)</f>
        <v>0</v>
      </c>
      <c r="V13" s="108">
        <f>('1994-2002_Amazonia'!V13+'1994-2002_Caatinga'!V13+'1994-2002_Cerrado'!V13+'1994-2002_MataAtlantica'!V13+'1994-2002_Pampa'!V13+'1994-2002_Pantanal'!V13)</f>
        <v>0</v>
      </c>
      <c r="W13" s="110">
        <f>('1994-2002_Amazonia'!W13+'1994-2002_Caatinga'!W13+'1994-2002_Cerrado'!W13+'1994-2002_MataAtlantica'!W13+'1994-2002_Pampa'!W13+'1994-2002_Pantanal'!W13)</f>
        <v>0</v>
      </c>
      <c r="X13" s="110">
        <f>('1994-2002_Amazonia'!X13+'1994-2002_Caatinga'!X13+'1994-2002_Cerrado'!X13+'1994-2002_MataAtlantica'!X13+'1994-2002_Pampa'!X13+'1994-2002_Pantanal'!X13)</f>
        <v>0</v>
      </c>
      <c r="Y13" s="110">
        <f>('1994-2002_Amazonia'!Y13+'1994-2002_Caatinga'!Y13+'1994-2002_Cerrado'!Y13+'1994-2002_MataAtlantica'!Y13+'1994-2002_Pampa'!Y13+'1994-2002_Pantanal'!Y13)</f>
        <v>0</v>
      </c>
      <c r="Z13" s="110">
        <f>('1994-2002_Amazonia'!Z13+'1994-2002_Caatinga'!Z13+'1994-2002_Cerrado'!Z13+'1994-2002_MataAtlantica'!Z13+'1994-2002_Pampa'!Z13+'1994-2002_Pantanal'!Z13)</f>
        <v>0</v>
      </c>
      <c r="AA13" s="110">
        <f>('1994-2002_Amazonia'!AA13+'1994-2002_Caatinga'!AA13+'1994-2002_Cerrado'!AA13+'1994-2002_MataAtlantica'!AA13+'1994-2002_Pampa'!AA13+'1994-2002_Pantanal'!AA13)</f>
        <v>5.9147342999999998E-2</v>
      </c>
      <c r="AB13" s="110">
        <f>('1994-2002_Amazonia'!AB13+'1994-2002_Caatinga'!AB13+'1994-2002_Cerrado'!AB13+'1994-2002_MataAtlantica'!AB13+'1994-2002_Pampa'!AB13+'1994-2002_Pantanal'!AB13)</f>
        <v>0</v>
      </c>
      <c r="AC13" s="110">
        <f>('1994-2002_Amazonia'!AC13+'1994-2002_Caatinga'!AC13+'1994-2002_Cerrado'!AC13+'1994-2002_MataAtlantica'!AC13+'1994-2002_Pampa'!AC13+'1994-2002_Pantanal'!AC13)</f>
        <v>0</v>
      </c>
      <c r="AD13" s="18">
        <f t="shared" si="0"/>
        <v>-12.860720503</v>
      </c>
      <c r="AE13" s="19">
        <f t="shared" si="1"/>
        <v>0.16871960467619074</v>
      </c>
      <c r="AF13" s="99"/>
    </row>
    <row r="14" spans="1:32" ht="19.95" customHeight="1" x14ac:dyDescent="0.3">
      <c r="A14" s="58">
        <v>9</v>
      </c>
      <c r="B14" s="176"/>
      <c r="C14" s="11" t="s">
        <v>18</v>
      </c>
      <c r="D14" s="108">
        <f>('1994-2002_Amazonia'!D14+'1994-2002_Caatinga'!D14+'1994-2002_Cerrado'!D14+'1994-2002_MataAtlantica'!D14+'1994-2002_Pampa'!D14+'1994-2002_Pantanal'!D14)</f>
        <v>0</v>
      </c>
      <c r="E14" s="108">
        <f>('1994-2002_Amazonia'!E14+'1994-2002_Caatinga'!E14+'1994-2002_Cerrado'!E14+'1994-2002_MataAtlantica'!E14+'1994-2002_Pampa'!E14+'1994-2002_Pantanal'!E14)</f>
        <v>0</v>
      </c>
      <c r="F14" s="108">
        <f>('1994-2002_Amazonia'!F14+'1994-2002_Caatinga'!F14+'1994-2002_Cerrado'!F14+'1994-2002_MataAtlantica'!F14+'1994-2002_Pampa'!F14+'1994-2002_Pantanal'!F14)</f>
        <v>0</v>
      </c>
      <c r="G14" s="108">
        <f>('1994-2002_Amazonia'!G14+'1994-2002_Caatinga'!G14+'1994-2002_Cerrado'!G14+'1994-2002_MataAtlantica'!G14+'1994-2002_Pampa'!G14+'1994-2002_Pantanal'!G14)</f>
        <v>57.016466835859504</v>
      </c>
      <c r="H14" s="108">
        <f>('1994-2002_Amazonia'!H14+'1994-2002_Caatinga'!H14+'1994-2002_Cerrado'!H14+'1994-2002_MataAtlantica'!H14+'1994-2002_Pampa'!H14+'1994-2002_Pantanal'!H14)</f>
        <v>0</v>
      </c>
      <c r="I14" s="109">
        <f>('1994-2002_Amazonia'!I14+'1994-2002_Caatinga'!I14+'1994-2002_Cerrado'!I14+'1994-2002_MataAtlantica'!I14+'1994-2002_Pampa'!I14+'1994-2002_Pantanal'!I14)</f>
        <v>0</v>
      </c>
      <c r="J14" s="109">
        <f>('1994-2002_Amazonia'!J14+'1994-2002_Caatinga'!J14+'1994-2002_Cerrado'!J14+'1994-2002_MataAtlantica'!J14+'1994-2002_Pampa'!J14+'1994-2002_Pantanal'!J14)</f>
        <v>0</v>
      </c>
      <c r="K14" s="109">
        <f>('1994-2002_Amazonia'!K14+'1994-2002_Caatinga'!K14+'1994-2002_Cerrado'!K14+'1994-2002_MataAtlantica'!K14+'1994-2002_Pampa'!K14+'1994-2002_Pantanal'!K14)</f>
        <v>0</v>
      </c>
      <c r="L14" s="117">
        <f>('1994-2002_Amazonia'!L14+'1994-2002_Caatinga'!L14+'1994-2002_Cerrado'!L14+'1994-2002_MataAtlantica'!L14+'1994-2002_Pampa'!L14+'1994-2002_Pantanal'!L14)</f>
        <v>0</v>
      </c>
      <c r="M14" s="111">
        <f>('1994-2002_Amazonia'!M14+'1994-2002_Caatinga'!M14+'1994-2002_Cerrado'!M14+'1994-2002_MataAtlantica'!M14+'1994-2002_Pampa'!M14+'1994-2002_Pantanal'!M14)</f>
        <v>0</v>
      </c>
      <c r="N14" s="111">
        <f>('1994-2002_Amazonia'!N14+'1994-2002_Caatinga'!N14+'1994-2002_Cerrado'!N14+'1994-2002_MataAtlantica'!N14+'1994-2002_Pampa'!N14+'1994-2002_Pantanal'!N14)</f>
        <v>0</v>
      </c>
      <c r="O14" s="111">
        <f>('1994-2002_Amazonia'!O14+'1994-2002_Caatinga'!O14+'1994-2002_Cerrado'!O14+'1994-2002_MataAtlantica'!O14+'1994-2002_Pampa'!O14+'1994-2002_Pantanal'!O14)</f>
        <v>-861.58518148026428</v>
      </c>
      <c r="P14" s="111">
        <f>('1994-2002_Amazonia'!P14+'1994-2002_Caatinga'!P14+'1994-2002_Cerrado'!P14+'1994-2002_MataAtlantica'!P14+'1994-2002_Pampa'!P14+'1994-2002_Pantanal'!P14)</f>
        <v>0</v>
      </c>
      <c r="Q14" s="108">
        <f>('1994-2002_Amazonia'!Q14+'1994-2002_Caatinga'!Q14+'1994-2002_Cerrado'!Q14+'1994-2002_MataAtlantica'!Q14+'1994-2002_Pampa'!Q14+'1994-2002_Pantanal'!Q14)</f>
        <v>1259.9197370010627</v>
      </c>
      <c r="R14" s="108">
        <f>('1994-2002_Amazonia'!R14+'1994-2002_Caatinga'!R14+'1994-2002_Cerrado'!R14+'1994-2002_MataAtlantica'!R14+'1994-2002_Pampa'!R14+'1994-2002_Pantanal'!R14)</f>
        <v>0</v>
      </c>
      <c r="S14" s="108">
        <f>('1994-2002_Amazonia'!S14+'1994-2002_Caatinga'!S14+'1994-2002_Cerrado'!S14+'1994-2002_MataAtlantica'!S14+'1994-2002_Pampa'!S14+'1994-2002_Pantanal'!S14)</f>
        <v>0</v>
      </c>
      <c r="T14" s="108">
        <f>('1994-2002_Amazonia'!T14+'1994-2002_Caatinga'!T14+'1994-2002_Cerrado'!T14+'1994-2002_MataAtlantica'!T14+'1994-2002_Pampa'!T14+'1994-2002_Pantanal'!T14)</f>
        <v>78.710293695265406</v>
      </c>
      <c r="U14" s="108">
        <f>('1994-2002_Amazonia'!U14+'1994-2002_Caatinga'!U14+'1994-2002_Cerrado'!U14+'1994-2002_MataAtlantica'!U14+'1994-2002_Pampa'!U14+'1994-2002_Pantanal'!U14)</f>
        <v>0</v>
      </c>
      <c r="V14" s="108">
        <f>('1994-2002_Amazonia'!V14+'1994-2002_Caatinga'!V14+'1994-2002_Cerrado'!V14+'1994-2002_MataAtlantica'!V14+'1994-2002_Pampa'!V14+'1994-2002_Pantanal'!V14)</f>
        <v>68.988403221912392</v>
      </c>
      <c r="W14" s="108">
        <f>('1994-2002_Amazonia'!W14+'1994-2002_Caatinga'!W14+'1994-2002_Cerrado'!W14+'1994-2002_MataAtlantica'!W14+'1994-2002_Pampa'!W14+'1994-2002_Pantanal'!W14)</f>
        <v>0</v>
      </c>
      <c r="X14" s="108">
        <f>('1994-2002_Amazonia'!X14+'1994-2002_Caatinga'!X14+'1994-2002_Cerrado'!X14+'1994-2002_MataAtlantica'!X14+'1994-2002_Pampa'!X14+'1994-2002_Pantanal'!X14)</f>
        <v>0</v>
      </c>
      <c r="Y14" s="108">
        <f>('1994-2002_Amazonia'!Y14+'1994-2002_Caatinga'!Y14+'1994-2002_Cerrado'!Y14+'1994-2002_MataAtlantica'!Y14+'1994-2002_Pampa'!Y14+'1994-2002_Pantanal'!Y14)</f>
        <v>0</v>
      </c>
      <c r="Z14" s="108">
        <f>('1994-2002_Amazonia'!Z14+'1994-2002_Caatinga'!Z14+'1994-2002_Cerrado'!Z14+'1994-2002_MataAtlantica'!Z14+'1994-2002_Pampa'!Z14+'1994-2002_Pantanal'!Z14)</f>
        <v>0</v>
      </c>
      <c r="AA14" s="108">
        <f>('1994-2002_Amazonia'!AA14+'1994-2002_Caatinga'!AA14+'1994-2002_Cerrado'!AA14+'1994-2002_MataAtlantica'!AA14+'1994-2002_Pampa'!AA14+'1994-2002_Pantanal'!AA14)</f>
        <v>12.5349410426756</v>
      </c>
      <c r="AB14" s="108">
        <f>('1994-2002_Amazonia'!AB14+'1994-2002_Caatinga'!AB14+'1994-2002_Cerrado'!AB14+'1994-2002_MataAtlantica'!AB14+'1994-2002_Pampa'!AB14+'1994-2002_Pantanal'!AB14)</f>
        <v>18.235562235093301</v>
      </c>
      <c r="AC14" s="108">
        <f>('1994-2002_Amazonia'!AC14+'1994-2002_Caatinga'!AC14+'1994-2002_Cerrado'!AC14+'1994-2002_MataAtlantica'!AC14+'1994-2002_Pampa'!AC14+'1994-2002_Pantanal'!AC14)</f>
        <v>0</v>
      </c>
      <c r="AD14" s="18">
        <f>SUM(D14:AB14)</f>
        <v>633.82022255160473</v>
      </c>
      <c r="AE14" s="19">
        <f t="shared" si="1"/>
        <v>-8.315078253954491</v>
      </c>
      <c r="AF14" s="99"/>
    </row>
    <row r="15" spans="1:32" ht="19.95" customHeight="1" x14ac:dyDescent="0.3">
      <c r="A15" s="58">
        <v>10</v>
      </c>
      <c r="B15" s="176"/>
      <c r="C15" s="11" t="s">
        <v>19</v>
      </c>
      <c r="D15" s="108">
        <f>('1994-2002_Amazonia'!D15+'1994-2002_Caatinga'!D15+'1994-2002_Cerrado'!D15+'1994-2002_MataAtlantica'!D15+'1994-2002_Pampa'!D15+'1994-2002_Pantanal'!D15)</f>
        <v>0</v>
      </c>
      <c r="E15" s="108">
        <f>('1994-2002_Amazonia'!E15+'1994-2002_Caatinga'!E15+'1994-2002_Cerrado'!E15+'1994-2002_MataAtlantica'!E15+'1994-2002_Pampa'!E15+'1994-2002_Pantanal'!E15)</f>
        <v>0</v>
      </c>
      <c r="F15" s="108">
        <f>('1994-2002_Amazonia'!F15+'1994-2002_Caatinga'!F15+'1994-2002_Cerrado'!F15+'1994-2002_MataAtlantica'!F15+'1994-2002_Pampa'!F15+'1994-2002_Pantanal'!F15)</f>
        <v>0</v>
      </c>
      <c r="G15" s="108">
        <f>('1994-2002_Amazonia'!G15+'1994-2002_Caatinga'!G15+'1994-2002_Cerrado'!G15+'1994-2002_MataAtlantica'!G15+'1994-2002_Pampa'!G15+'1994-2002_Pantanal'!G15)</f>
        <v>1.2636175643072001</v>
      </c>
      <c r="H15" s="108">
        <f>('1994-2002_Amazonia'!H15+'1994-2002_Caatinga'!H15+'1994-2002_Cerrado'!H15+'1994-2002_MataAtlantica'!H15+'1994-2002_Pampa'!H15+'1994-2002_Pantanal'!H15)</f>
        <v>0</v>
      </c>
      <c r="I15" s="109">
        <f>('1994-2002_Amazonia'!I15+'1994-2002_Caatinga'!I15+'1994-2002_Cerrado'!I15+'1994-2002_MataAtlantica'!I15+'1994-2002_Pampa'!I15+'1994-2002_Pantanal'!I15)</f>
        <v>0</v>
      </c>
      <c r="J15" s="109">
        <f>('1994-2002_Amazonia'!J15+'1994-2002_Caatinga'!J15+'1994-2002_Cerrado'!J15+'1994-2002_MataAtlantica'!J15+'1994-2002_Pampa'!J15+'1994-2002_Pantanal'!J15)</f>
        <v>0</v>
      </c>
      <c r="K15" s="109">
        <f>('1994-2002_Amazonia'!K15+'1994-2002_Caatinga'!K15+'1994-2002_Cerrado'!K15+'1994-2002_MataAtlantica'!K15+'1994-2002_Pampa'!K15+'1994-2002_Pantanal'!K15)</f>
        <v>0</v>
      </c>
      <c r="L15" s="111">
        <f>('1994-2002_Amazonia'!L15+'1994-2002_Caatinga'!L15+'1994-2002_Cerrado'!L15+'1994-2002_MataAtlantica'!L15+'1994-2002_Pampa'!L15+'1994-2002_Pantanal'!L15)</f>
        <v>0</v>
      </c>
      <c r="M15" s="117">
        <f>('1994-2002_Amazonia'!M15+'1994-2002_Caatinga'!M15+'1994-2002_Cerrado'!M15+'1994-2002_MataAtlantica'!M15+'1994-2002_Pampa'!M15+'1994-2002_Pantanal'!M15)</f>
        <v>0</v>
      </c>
      <c r="N15" s="111">
        <f>('1994-2002_Amazonia'!N15+'1994-2002_Caatinga'!N15+'1994-2002_Cerrado'!N15+'1994-2002_MataAtlantica'!N15+'1994-2002_Pampa'!N15+'1994-2002_Pantanal'!N15)</f>
        <v>0</v>
      </c>
      <c r="O15" s="111">
        <f>('1994-2002_Amazonia'!O15+'1994-2002_Caatinga'!O15+'1994-2002_Cerrado'!O15+'1994-2002_MataAtlantica'!O15+'1994-2002_Pampa'!O15+'1994-2002_Pantanal'!O15)</f>
        <v>-7.7617648487478599</v>
      </c>
      <c r="P15" s="111">
        <f>('1994-2002_Amazonia'!P15+'1994-2002_Caatinga'!P15+'1994-2002_Cerrado'!P15+'1994-2002_MataAtlantica'!P15+'1994-2002_Pampa'!P15+'1994-2002_Pantanal'!P15)</f>
        <v>0</v>
      </c>
      <c r="Q15" s="108">
        <f>('1994-2002_Amazonia'!Q15+'1994-2002_Caatinga'!Q15+'1994-2002_Cerrado'!Q15+'1994-2002_MataAtlantica'!Q15+'1994-2002_Pampa'!Q15+'1994-2002_Pantanal'!Q15)</f>
        <v>7.3830692036133998</v>
      </c>
      <c r="R15" s="108">
        <f>('1994-2002_Amazonia'!R15+'1994-2002_Caatinga'!R15+'1994-2002_Cerrado'!R15+'1994-2002_MataAtlantica'!R15+'1994-2002_Pampa'!R15+'1994-2002_Pantanal'!R15)</f>
        <v>0</v>
      </c>
      <c r="S15" s="108">
        <f>('1994-2002_Amazonia'!S15+'1994-2002_Caatinga'!S15+'1994-2002_Cerrado'!S15+'1994-2002_MataAtlantica'!S15+'1994-2002_Pampa'!S15+'1994-2002_Pantanal'!S15)</f>
        <v>0</v>
      </c>
      <c r="T15" s="108">
        <f>('1994-2002_Amazonia'!T15+'1994-2002_Caatinga'!T15+'1994-2002_Cerrado'!T15+'1994-2002_MataAtlantica'!T15+'1994-2002_Pampa'!T15+'1994-2002_Pantanal'!T15)</f>
        <v>9.8362052766443995</v>
      </c>
      <c r="U15" s="108">
        <f>('1994-2002_Amazonia'!U15+'1994-2002_Caatinga'!U15+'1994-2002_Cerrado'!U15+'1994-2002_MataAtlantica'!U15+'1994-2002_Pampa'!U15+'1994-2002_Pantanal'!U15)</f>
        <v>0</v>
      </c>
      <c r="V15" s="108">
        <f>('1994-2002_Amazonia'!V15+'1994-2002_Caatinga'!V15+'1994-2002_Cerrado'!V15+'1994-2002_MataAtlantica'!V15+'1994-2002_Pampa'!V15+'1994-2002_Pantanal'!V15)</f>
        <v>0.1086538315945</v>
      </c>
      <c r="W15" s="108">
        <f>('1994-2002_Amazonia'!W15+'1994-2002_Caatinga'!W15+'1994-2002_Cerrado'!W15+'1994-2002_MataAtlantica'!W15+'1994-2002_Pampa'!W15+'1994-2002_Pantanal'!W15)</f>
        <v>0</v>
      </c>
      <c r="X15" s="108">
        <f>('1994-2002_Amazonia'!X15+'1994-2002_Caatinga'!X15+'1994-2002_Cerrado'!X15+'1994-2002_MataAtlantica'!X15+'1994-2002_Pampa'!X15+'1994-2002_Pantanal'!X15)</f>
        <v>0</v>
      </c>
      <c r="Y15" s="108">
        <f>('1994-2002_Amazonia'!Y15+'1994-2002_Caatinga'!Y15+'1994-2002_Cerrado'!Y15+'1994-2002_MataAtlantica'!Y15+'1994-2002_Pampa'!Y15+'1994-2002_Pantanal'!Y15)</f>
        <v>0</v>
      </c>
      <c r="Z15" s="108">
        <f>('1994-2002_Amazonia'!Z15+'1994-2002_Caatinga'!Z15+'1994-2002_Cerrado'!Z15+'1994-2002_MataAtlantica'!Z15+'1994-2002_Pampa'!Z15+'1994-2002_Pantanal'!Z15)</f>
        <v>0</v>
      </c>
      <c r="AA15" s="108">
        <f>('1994-2002_Amazonia'!AA15+'1994-2002_Caatinga'!AA15+'1994-2002_Cerrado'!AA15+'1994-2002_MataAtlantica'!AA15+'1994-2002_Pampa'!AA15+'1994-2002_Pantanal'!AA15)</f>
        <v>19.133114136141099</v>
      </c>
      <c r="AB15" s="108">
        <f>('1994-2002_Amazonia'!AB15+'1994-2002_Caatinga'!AB15+'1994-2002_Cerrado'!AB15+'1994-2002_MataAtlantica'!AB15+'1994-2002_Pampa'!AB15+'1994-2002_Pantanal'!AB15)</f>
        <v>0</v>
      </c>
      <c r="AC15" s="108">
        <f>('1994-2002_Amazonia'!AC15+'1994-2002_Caatinga'!AC15+'1994-2002_Cerrado'!AC15+'1994-2002_MataAtlantica'!AC15+'1994-2002_Pampa'!AC15+'1994-2002_Pantanal'!AC15)</f>
        <v>0</v>
      </c>
      <c r="AD15" s="18">
        <f>SUM(D15:AC15)</f>
        <v>29.962895163552737</v>
      </c>
      <c r="AE15" s="19">
        <f t="shared" si="1"/>
        <v>-0.39308278457412371</v>
      </c>
      <c r="AF15" s="99"/>
    </row>
    <row r="16" spans="1:32" ht="19.95" customHeight="1" x14ac:dyDescent="0.3">
      <c r="A16" s="58">
        <v>11</v>
      </c>
      <c r="B16" s="176"/>
      <c r="C16" s="11" t="s">
        <v>20</v>
      </c>
      <c r="D16" s="108">
        <f>('1994-2002_Amazonia'!D16+'1994-2002_Caatinga'!D16+'1994-2002_Cerrado'!D16+'1994-2002_MataAtlantica'!D16+'1994-2002_Pampa'!D16+'1994-2002_Pantanal'!D16)</f>
        <v>0</v>
      </c>
      <c r="E16" s="108">
        <f>('1994-2002_Amazonia'!E16+'1994-2002_Caatinga'!E16+'1994-2002_Cerrado'!E16+'1994-2002_MataAtlantica'!E16+'1994-2002_Pampa'!E16+'1994-2002_Pantanal'!E16)</f>
        <v>0</v>
      </c>
      <c r="F16" s="108">
        <f>('1994-2002_Amazonia'!F16+'1994-2002_Caatinga'!F16+'1994-2002_Cerrado'!F16+'1994-2002_MataAtlantica'!F16+'1994-2002_Pampa'!F16+'1994-2002_Pantanal'!F16)</f>
        <v>0</v>
      </c>
      <c r="G16" s="108">
        <f>('1994-2002_Amazonia'!G16+'1994-2002_Caatinga'!G16+'1994-2002_Cerrado'!G16+'1994-2002_MataAtlantica'!G16+'1994-2002_Pampa'!G16+'1994-2002_Pantanal'!G16)</f>
        <v>0</v>
      </c>
      <c r="H16" s="108">
        <f>('1994-2002_Amazonia'!H16+'1994-2002_Caatinga'!H16+'1994-2002_Cerrado'!H16+'1994-2002_MataAtlantica'!H16+'1994-2002_Pampa'!H16+'1994-2002_Pantanal'!H16)</f>
        <v>0</v>
      </c>
      <c r="I16" s="109">
        <f>('1994-2002_Amazonia'!I16+'1994-2002_Caatinga'!I16+'1994-2002_Cerrado'!I16+'1994-2002_MataAtlantica'!I16+'1994-2002_Pampa'!I16+'1994-2002_Pantanal'!I16)</f>
        <v>0</v>
      </c>
      <c r="J16" s="109">
        <f>('1994-2002_Amazonia'!J16+'1994-2002_Caatinga'!J16+'1994-2002_Cerrado'!J16+'1994-2002_MataAtlantica'!J16+'1994-2002_Pampa'!J16+'1994-2002_Pantanal'!J16)</f>
        <v>0</v>
      </c>
      <c r="K16" s="109">
        <f>('1994-2002_Amazonia'!K16+'1994-2002_Caatinga'!K16+'1994-2002_Cerrado'!K16+'1994-2002_MataAtlantica'!K16+'1994-2002_Pampa'!K16+'1994-2002_Pantanal'!K16)</f>
        <v>0</v>
      </c>
      <c r="L16" s="111">
        <f>('1994-2002_Amazonia'!L16+'1994-2002_Caatinga'!L16+'1994-2002_Cerrado'!L16+'1994-2002_MataAtlantica'!L16+'1994-2002_Pampa'!L16+'1994-2002_Pantanal'!L16)</f>
        <v>0</v>
      </c>
      <c r="M16" s="111">
        <f>('1994-2002_Amazonia'!M16+'1994-2002_Caatinga'!M16+'1994-2002_Cerrado'!M16+'1994-2002_MataAtlantica'!M16+'1994-2002_Pampa'!M16+'1994-2002_Pantanal'!M16)</f>
        <v>0</v>
      </c>
      <c r="N16" s="117">
        <f>('1994-2002_Amazonia'!N16+'1994-2002_Caatinga'!N16+'1994-2002_Cerrado'!N16+'1994-2002_MataAtlantica'!N16+'1994-2002_Pampa'!N16+'1994-2002_Pantanal'!N16)</f>
        <v>0</v>
      </c>
      <c r="O16" s="111">
        <f>('1994-2002_Amazonia'!O16+'1994-2002_Caatinga'!O16+'1994-2002_Cerrado'!O16+'1994-2002_MataAtlantica'!O16+'1994-2002_Pampa'!O16+'1994-2002_Pantanal'!O16)</f>
        <v>-3.465733824</v>
      </c>
      <c r="P16" s="111">
        <f>('1994-2002_Amazonia'!P16+'1994-2002_Caatinga'!P16+'1994-2002_Cerrado'!P16+'1994-2002_MataAtlantica'!P16+'1994-2002_Pampa'!P16+'1994-2002_Pantanal'!P16)</f>
        <v>0</v>
      </c>
      <c r="Q16" s="108">
        <f>('1994-2002_Amazonia'!Q16+'1994-2002_Caatinga'!Q16+'1994-2002_Cerrado'!Q16+'1994-2002_MataAtlantica'!Q16+'1994-2002_Pampa'!Q16+'1994-2002_Pantanal'!Q16)</f>
        <v>0</v>
      </c>
      <c r="R16" s="108">
        <f>('1994-2002_Amazonia'!R16+'1994-2002_Caatinga'!R16+'1994-2002_Cerrado'!R16+'1994-2002_MataAtlantica'!R16+'1994-2002_Pampa'!R16+'1994-2002_Pantanal'!R16)</f>
        <v>0</v>
      </c>
      <c r="S16" s="108">
        <f>('1994-2002_Amazonia'!S16+'1994-2002_Caatinga'!S16+'1994-2002_Cerrado'!S16+'1994-2002_MataAtlantica'!S16+'1994-2002_Pampa'!S16+'1994-2002_Pantanal'!S16)</f>
        <v>0</v>
      </c>
      <c r="T16" s="108">
        <f>('1994-2002_Amazonia'!T16+'1994-2002_Caatinga'!T16+'1994-2002_Cerrado'!T16+'1994-2002_MataAtlantica'!T16+'1994-2002_Pampa'!T16+'1994-2002_Pantanal'!T16)</f>
        <v>0</v>
      </c>
      <c r="U16" s="108">
        <f>('1994-2002_Amazonia'!U16+'1994-2002_Caatinga'!U16+'1994-2002_Cerrado'!U16+'1994-2002_MataAtlantica'!U16+'1994-2002_Pampa'!U16+'1994-2002_Pantanal'!U16)</f>
        <v>0</v>
      </c>
      <c r="V16" s="108">
        <f>('1994-2002_Amazonia'!V16+'1994-2002_Caatinga'!V16+'1994-2002_Cerrado'!V16+'1994-2002_MataAtlantica'!V16+'1994-2002_Pampa'!V16+'1994-2002_Pantanal'!V16)</f>
        <v>0</v>
      </c>
      <c r="W16" s="108">
        <f>('1994-2002_Amazonia'!W16+'1994-2002_Caatinga'!W16+'1994-2002_Cerrado'!W16+'1994-2002_MataAtlantica'!W16+'1994-2002_Pampa'!W16+'1994-2002_Pantanal'!W16)</f>
        <v>0</v>
      </c>
      <c r="X16" s="108">
        <f>('1994-2002_Amazonia'!X16+'1994-2002_Caatinga'!X16+'1994-2002_Cerrado'!X16+'1994-2002_MataAtlantica'!X16+'1994-2002_Pampa'!X16+'1994-2002_Pantanal'!X16)</f>
        <v>0</v>
      </c>
      <c r="Y16" s="108">
        <f>('1994-2002_Amazonia'!Y16+'1994-2002_Caatinga'!Y16+'1994-2002_Cerrado'!Y16+'1994-2002_MataAtlantica'!Y16+'1994-2002_Pampa'!Y16+'1994-2002_Pantanal'!Y16)</f>
        <v>0</v>
      </c>
      <c r="Z16" s="108">
        <f>('1994-2002_Amazonia'!Z16+'1994-2002_Caatinga'!Z16+'1994-2002_Cerrado'!Z16+'1994-2002_MataAtlantica'!Z16+'1994-2002_Pampa'!Z16+'1994-2002_Pantanal'!Z16)</f>
        <v>0</v>
      </c>
      <c r="AA16" s="108">
        <f>('1994-2002_Amazonia'!AA16+'1994-2002_Caatinga'!AA16+'1994-2002_Cerrado'!AA16+'1994-2002_MataAtlantica'!AA16+'1994-2002_Pampa'!AA16+'1994-2002_Pantanal'!AA16)</f>
        <v>0</v>
      </c>
      <c r="AB16" s="108">
        <f>('1994-2002_Amazonia'!AB16+'1994-2002_Caatinga'!AB16+'1994-2002_Cerrado'!AB16+'1994-2002_MataAtlantica'!AB16+'1994-2002_Pampa'!AB16+'1994-2002_Pantanal'!AB16)</f>
        <v>0</v>
      </c>
      <c r="AC16" s="108">
        <f>('1994-2002_Amazonia'!AC16+'1994-2002_Caatinga'!AC16+'1994-2002_Cerrado'!AC16+'1994-2002_MataAtlantica'!AC16+'1994-2002_Pampa'!AC16+'1994-2002_Pantanal'!AC16)</f>
        <v>0</v>
      </c>
      <c r="AD16" s="18">
        <f>SUM(D16:AB16)</f>
        <v>-3.465733824</v>
      </c>
      <c r="AE16" s="19">
        <f t="shared" si="1"/>
        <v>4.5466911481497639E-2</v>
      </c>
      <c r="AF16" s="99"/>
    </row>
    <row r="17" spans="1:32" ht="19.95" customHeight="1" x14ac:dyDescent="0.3">
      <c r="A17" s="58">
        <v>12</v>
      </c>
      <c r="B17" s="176"/>
      <c r="C17" s="11" t="s">
        <v>21</v>
      </c>
      <c r="D17" s="108">
        <f>('1994-2002_Amazonia'!D17+'1994-2002_Caatinga'!D17+'1994-2002_Cerrado'!D17+'1994-2002_MataAtlantica'!D17+'1994-2002_Pampa'!D17+'1994-2002_Pantanal'!D17)</f>
        <v>0</v>
      </c>
      <c r="E17" s="108">
        <f>('1994-2002_Amazonia'!E17+'1994-2002_Caatinga'!E17+'1994-2002_Cerrado'!E17+'1994-2002_MataAtlantica'!E17+'1994-2002_Pampa'!E17+'1994-2002_Pantanal'!E17)</f>
        <v>0</v>
      </c>
      <c r="F17" s="108">
        <f>('1994-2002_Amazonia'!F17+'1994-2002_Caatinga'!F17+'1994-2002_Cerrado'!F17+'1994-2002_MataAtlantica'!F17+'1994-2002_Pampa'!F17+'1994-2002_Pantanal'!F17)</f>
        <v>7224.1699420342093</v>
      </c>
      <c r="G17" s="108">
        <f>('1994-2002_Amazonia'!G17+'1994-2002_Caatinga'!G17+'1994-2002_Cerrado'!G17+'1994-2002_MataAtlantica'!G17+'1994-2002_Pampa'!G17+'1994-2002_Pantanal'!G17)</f>
        <v>2770.1512455542897</v>
      </c>
      <c r="H17" s="108">
        <f>('1994-2002_Amazonia'!H17+'1994-2002_Caatinga'!H17+'1994-2002_Cerrado'!H17+'1994-2002_MataAtlantica'!H17+'1994-2002_Pampa'!H17+'1994-2002_Pantanal'!H17)</f>
        <v>0</v>
      </c>
      <c r="I17" s="109">
        <f>('1994-2002_Amazonia'!I17+'1994-2002_Caatinga'!I17+'1994-2002_Cerrado'!I17+'1994-2002_MataAtlantica'!I17+'1994-2002_Pampa'!I17+'1994-2002_Pantanal'!I17)</f>
        <v>0</v>
      </c>
      <c r="J17" s="109">
        <f>('1994-2002_Amazonia'!J17+'1994-2002_Caatinga'!J17+'1994-2002_Cerrado'!J17+'1994-2002_MataAtlantica'!J17+'1994-2002_Pampa'!J17+'1994-2002_Pantanal'!J17)</f>
        <v>0</v>
      </c>
      <c r="K17" s="109">
        <f>('1994-2002_Amazonia'!K17+'1994-2002_Caatinga'!K17+'1994-2002_Cerrado'!K17+'1994-2002_MataAtlantica'!K17+'1994-2002_Pampa'!K17+'1994-2002_Pantanal'!K17)</f>
        <v>255.00114148680473</v>
      </c>
      <c r="L17" s="111">
        <f>('1994-2002_Amazonia'!L17+'1994-2002_Caatinga'!L17+'1994-2002_Cerrado'!L17+'1994-2002_MataAtlantica'!L17+'1994-2002_Pampa'!L17+'1994-2002_Pantanal'!L17)</f>
        <v>0</v>
      </c>
      <c r="M17" s="111">
        <f>('1994-2002_Amazonia'!M17+'1994-2002_Caatinga'!M17+'1994-2002_Cerrado'!M17+'1994-2002_MataAtlantica'!M17+'1994-2002_Pampa'!M17+'1994-2002_Pantanal'!M17)</f>
        <v>0</v>
      </c>
      <c r="N17" s="111">
        <f>('1994-2002_Amazonia'!N17+'1994-2002_Caatinga'!N17+'1994-2002_Cerrado'!N17+'1994-2002_MataAtlantica'!N17+'1994-2002_Pampa'!N17+'1994-2002_Pantanal'!N17)</f>
        <v>184.15999874319209</v>
      </c>
      <c r="O17" s="117">
        <f>('1994-2002_Amazonia'!O17+'1994-2002_Caatinga'!O17+'1994-2002_Cerrado'!O17+'1994-2002_MataAtlantica'!O17+'1994-2002_Pampa'!O17+'1994-2002_Pantanal'!O17)</f>
        <v>0</v>
      </c>
      <c r="P17" s="111">
        <f>('1994-2002_Amazonia'!P17+'1994-2002_Caatinga'!P17+'1994-2002_Cerrado'!P17+'1994-2002_MataAtlantica'!P17+'1994-2002_Pampa'!P17+'1994-2002_Pantanal'!P17)</f>
        <v>0</v>
      </c>
      <c r="Q17" s="108">
        <f>('1994-2002_Amazonia'!Q17+'1994-2002_Caatinga'!Q17+'1994-2002_Cerrado'!Q17+'1994-2002_MataAtlantica'!Q17+'1994-2002_Pampa'!Q17+'1994-2002_Pantanal'!Q17)</f>
        <v>20485.101106881499</v>
      </c>
      <c r="R17" s="108">
        <f>('1994-2002_Amazonia'!R17+'1994-2002_Caatinga'!R17+'1994-2002_Cerrado'!R17+'1994-2002_MataAtlantica'!R17+'1994-2002_Pampa'!R17+'1994-2002_Pantanal'!R17)</f>
        <v>0</v>
      </c>
      <c r="S17" s="108">
        <f>('1994-2002_Amazonia'!S17+'1994-2002_Caatinga'!S17+'1994-2002_Cerrado'!S17+'1994-2002_MataAtlantica'!S17+'1994-2002_Pampa'!S17+'1994-2002_Pantanal'!S17)</f>
        <v>0</v>
      </c>
      <c r="T17" s="108">
        <f>('1994-2002_Amazonia'!T17+'1994-2002_Caatinga'!T17+'1994-2002_Cerrado'!T17+'1994-2002_MataAtlantica'!T17+'1994-2002_Pampa'!T17+'1994-2002_Pantanal'!T17)</f>
        <v>9697.2162147335202</v>
      </c>
      <c r="U17" s="108">
        <f>('1994-2002_Amazonia'!U17+'1994-2002_Caatinga'!U17+'1994-2002_Cerrado'!U17+'1994-2002_MataAtlantica'!U17+'1994-2002_Pampa'!U17+'1994-2002_Pantanal'!U17)</f>
        <v>0</v>
      </c>
      <c r="V17" s="108">
        <f>('1994-2002_Amazonia'!V17+'1994-2002_Caatinga'!V17+'1994-2002_Cerrado'!V17+'1994-2002_MataAtlantica'!V17+'1994-2002_Pampa'!V17+'1994-2002_Pantanal'!V17)</f>
        <v>1849.4024113077166</v>
      </c>
      <c r="W17" s="108">
        <f>('1994-2002_Amazonia'!W17+'1994-2002_Caatinga'!W17+'1994-2002_Cerrado'!W17+'1994-2002_MataAtlantica'!W17+'1994-2002_Pampa'!W17+'1994-2002_Pantanal'!W17)</f>
        <v>0</v>
      </c>
      <c r="X17" s="108">
        <f>('1994-2002_Amazonia'!X17+'1994-2002_Caatinga'!X17+'1994-2002_Cerrado'!X17+'1994-2002_MataAtlantica'!X17+'1994-2002_Pampa'!X17+'1994-2002_Pantanal'!X17)</f>
        <v>0</v>
      </c>
      <c r="Y17" s="108">
        <f>('1994-2002_Amazonia'!Y17+'1994-2002_Caatinga'!Y17+'1994-2002_Cerrado'!Y17+'1994-2002_MataAtlantica'!Y17+'1994-2002_Pampa'!Y17+'1994-2002_Pantanal'!Y17)</f>
        <v>0</v>
      </c>
      <c r="Z17" s="108">
        <f>('1994-2002_Amazonia'!Z17+'1994-2002_Caatinga'!Z17+'1994-2002_Cerrado'!Z17+'1994-2002_MataAtlantica'!Z17+'1994-2002_Pampa'!Z17+'1994-2002_Pantanal'!Z17)</f>
        <v>0</v>
      </c>
      <c r="AA17" s="108">
        <f>('1994-2002_Amazonia'!AA17+'1994-2002_Caatinga'!AA17+'1994-2002_Cerrado'!AA17+'1994-2002_MataAtlantica'!AA17+'1994-2002_Pampa'!AA17+'1994-2002_Pantanal'!AA17)</f>
        <v>465.5386236766202</v>
      </c>
      <c r="AB17" s="108">
        <f>('1994-2002_Amazonia'!AB17+'1994-2002_Caatinga'!AB17+'1994-2002_Cerrado'!AB17+'1994-2002_MataAtlantica'!AB17+'1994-2002_Pampa'!AB17+'1994-2002_Pantanal'!AB17)</f>
        <v>33.349837795867401</v>
      </c>
      <c r="AC17" s="108">
        <f>('1994-2002_Amazonia'!AC17+'1994-2002_Caatinga'!AC17+'1994-2002_Cerrado'!AC17+'1994-2002_MataAtlantica'!AC17+'1994-2002_Pampa'!AC17+'1994-2002_Pantanal'!AC17)</f>
        <v>0</v>
      </c>
      <c r="AD17" s="18">
        <f t="shared" ref="AD17:AD31" si="2">SUM(D17:AC17)</f>
        <v>42964.090522213723</v>
      </c>
      <c r="AE17" s="19">
        <f t="shared" si="1"/>
        <v>-563.64527683258768</v>
      </c>
      <c r="AF17" s="99"/>
    </row>
    <row r="18" spans="1:32" ht="19.95" customHeight="1" x14ac:dyDescent="0.3">
      <c r="A18" s="58">
        <v>13</v>
      </c>
      <c r="B18" s="177"/>
      <c r="C18" s="11" t="s">
        <v>22</v>
      </c>
      <c r="D18" s="108">
        <f>('1994-2002_Amazonia'!D18+'1994-2002_Caatinga'!D18+'1994-2002_Cerrado'!D18+'1994-2002_MataAtlantica'!D18+'1994-2002_Pampa'!D18+'1994-2002_Pantanal'!D18)</f>
        <v>0</v>
      </c>
      <c r="E18" s="108">
        <f>('1994-2002_Amazonia'!E18+'1994-2002_Caatinga'!E18+'1994-2002_Cerrado'!E18+'1994-2002_MataAtlantica'!E18+'1994-2002_Pampa'!E18+'1994-2002_Pantanal'!E18)</f>
        <v>0</v>
      </c>
      <c r="F18" s="108">
        <f>('1994-2002_Amazonia'!F18+'1994-2002_Caatinga'!F18+'1994-2002_Cerrado'!F18+'1994-2002_MataAtlantica'!F18+'1994-2002_Pampa'!F18+'1994-2002_Pantanal'!F18)</f>
        <v>0</v>
      </c>
      <c r="G18" s="108">
        <f>('1994-2002_Amazonia'!G18+'1994-2002_Caatinga'!G18+'1994-2002_Cerrado'!G18+'1994-2002_MataAtlantica'!G18+'1994-2002_Pampa'!G18+'1994-2002_Pantanal'!G18)</f>
        <v>0</v>
      </c>
      <c r="H18" s="108">
        <f>('1994-2002_Amazonia'!H18+'1994-2002_Caatinga'!H18+'1994-2002_Cerrado'!H18+'1994-2002_MataAtlantica'!H18+'1994-2002_Pampa'!H18+'1994-2002_Pantanal'!H18)</f>
        <v>0</v>
      </c>
      <c r="I18" s="109">
        <f>('1994-2002_Amazonia'!I18+'1994-2002_Caatinga'!I18+'1994-2002_Cerrado'!I18+'1994-2002_MataAtlantica'!I18+'1994-2002_Pampa'!I18+'1994-2002_Pantanal'!I18)</f>
        <v>0</v>
      </c>
      <c r="J18" s="109">
        <f>('1994-2002_Amazonia'!J18+'1994-2002_Caatinga'!J18+'1994-2002_Cerrado'!J18+'1994-2002_MataAtlantica'!J18+'1994-2002_Pampa'!J18+'1994-2002_Pantanal'!J18)</f>
        <v>0</v>
      </c>
      <c r="K18" s="109">
        <f>('1994-2002_Amazonia'!K18+'1994-2002_Caatinga'!K18+'1994-2002_Cerrado'!K18+'1994-2002_MataAtlantica'!K18+'1994-2002_Pampa'!K18+'1994-2002_Pantanal'!K18)</f>
        <v>0</v>
      </c>
      <c r="L18" s="111">
        <f>('1994-2002_Amazonia'!L18+'1994-2002_Caatinga'!L18+'1994-2002_Cerrado'!L18+'1994-2002_MataAtlantica'!L18+'1994-2002_Pampa'!L18+'1994-2002_Pantanal'!L18)</f>
        <v>0</v>
      </c>
      <c r="M18" s="111">
        <f>('1994-2002_Amazonia'!M18+'1994-2002_Caatinga'!M18+'1994-2002_Cerrado'!M18+'1994-2002_MataAtlantica'!M18+'1994-2002_Pampa'!M18+'1994-2002_Pantanal'!M18)</f>
        <v>0</v>
      </c>
      <c r="N18" s="111">
        <f>('1994-2002_Amazonia'!N18+'1994-2002_Caatinga'!N18+'1994-2002_Cerrado'!N18+'1994-2002_MataAtlantica'!N18+'1994-2002_Pampa'!N18+'1994-2002_Pantanal'!N18)</f>
        <v>0</v>
      </c>
      <c r="O18" s="111">
        <f>('1994-2002_Amazonia'!O18+'1994-2002_Caatinga'!O18+'1994-2002_Cerrado'!O18+'1994-2002_MataAtlantica'!O18+'1994-2002_Pampa'!O18+'1994-2002_Pantanal'!O18)</f>
        <v>0</v>
      </c>
      <c r="P18" s="117">
        <f>('1994-2002_Amazonia'!P18+'1994-2002_Caatinga'!P18+'1994-2002_Cerrado'!P18+'1994-2002_MataAtlantica'!P18+'1994-2002_Pampa'!P18+'1994-2002_Pantanal'!P18)</f>
        <v>0</v>
      </c>
      <c r="Q18" s="108">
        <f>('1994-2002_Amazonia'!Q18+'1994-2002_Caatinga'!Q18+'1994-2002_Cerrado'!Q18+'1994-2002_MataAtlantica'!Q18+'1994-2002_Pampa'!Q18+'1994-2002_Pantanal'!Q18)</f>
        <v>0</v>
      </c>
      <c r="R18" s="108">
        <f>('1994-2002_Amazonia'!R18+'1994-2002_Caatinga'!R18+'1994-2002_Cerrado'!R18+'1994-2002_MataAtlantica'!R18+'1994-2002_Pampa'!R18+'1994-2002_Pantanal'!R18)</f>
        <v>0</v>
      </c>
      <c r="S18" s="108">
        <f>('1994-2002_Amazonia'!S18+'1994-2002_Caatinga'!S18+'1994-2002_Cerrado'!S18+'1994-2002_MataAtlantica'!S18+'1994-2002_Pampa'!S18+'1994-2002_Pantanal'!S18)</f>
        <v>0</v>
      </c>
      <c r="T18" s="108">
        <f>('1994-2002_Amazonia'!T18+'1994-2002_Caatinga'!T18+'1994-2002_Cerrado'!T18+'1994-2002_MataAtlantica'!T18+'1994-2002_Pampa'!T18+'1994-2002_Pantanal'!T18)</f>
        <v>0</v>
      </c>
      <c r="U18" s="108">
        <f>('1994-2002_Amazonia'!U18+'1994-2002_Caatinga'!U18+'1994-2002_Cerrado'!U18+'1994-2002_MataAtlantica'!U18+'1994-2002_Pampa'!U18+'1994-2002_Pantanal'!U18)</f>
        <v>0</v>
      </c>
      <c r="V18" s="108">
        <f>('1994-2002_Amazonia'!V18+'1994-2002_Caatinga'!V18+'1994-2002_Cerrado'!V18+'1994-2002_MataAtlantica'!V18+'1994-2002_Pampa'!V18+'1994-2002_Pantanal'!V18)</f>
        <v>0</v>
      </c>
      <c r="W18" s="108">
        <f>('1994-2002_Amazonia'!W18+'1994-2002_Caatinga'!W18+'1994-2002_Cerrado'!W18+'1994-2002_MataAtlantica'!W18+'1994-2002_Pampa'!W18+'1994-2002_Pantanal'!W18)</f>
        <v>0</v>
      </c>
      <c r="X18" s="108">
        <f>('1994-2002_Amazonia'!X18+'1994-2002_Caatinga'!X18+'1994-2002_Cerrado'!X18+'1994-2002_MataAtlantica'!X18+'1994-2002_Pampa'!X18+'1994-2002_Pantanal'!X18)</f>
        <v>0</v>
      </c>
      <c r="Y18" s="108">
        <f>('1994-2002_Amazonia'!Y18+'1994-2002_Caatinga'!Y18+'1994-2002_Cerrado'!Y18+'1994-2002_MataAtlantica'!Y18+'1994-2002_Pampa'!Y18+'1994-2002_Pantanal'!Y18)</f>
        <v>0</v>
      </c>
      <c r="Z18" s="108">
        <f>('1994-2002_Amazonia'!Z18+'1994-2002_Caatinga'!Z18+'1994-2002_Cerrado'!Z18+'1994-2002_MataAtlantica'!Z18+'1994-2002_Pampa'!Z18+'1994-2002_Pantanal'!Z18)</f>
        <v>0</v>
      </c>
      <c r="AA18" s="108">
        <f>('1994-2002_Amazonia'!AA18+'1994-2002_Caatinga'!AA18+'1994-2002_Cerrado'!AA18+'1994-2002_MataAtlantica'!AA18+'1994-2002_Pampa'!AA18+'1994-2002_Pantanal'!AA18)</f>
        <v>0</v>
      </c>
      <c r="AB18" s="108">
        <f>('1994-2002_Amazonia'!AB18+'1994-2002_Caatinga'!AB18+'1994-2002_Cerrado'!AB18+'1994-2002_MataAtlantica'!AB18+'1994-2002_Pampa'!AB18+'1994-2002_Pantanal'!AB18)</f>
        <v>0</v>
      </c>
      <c r="AC18" s="108">
        <f>('1994-2002_Amazonia'!AC18+'1994-2002_Caatinga'!AC18+'1994-2002_Cerrado'!AC18+'1994-2002_MataAtlantica'!AC18+'1994-2002_Pampa'!AC18+'1994-2002_Pantanal'!AC18)</f>
        <v>0</v>
      </c>
      <c r="AD18" s="18">
        <f t="shared" si="2"/>
        <v>0</v>
      </c>
      <c r="AE18" s="19">
        <f t="shared" si="1"/>
        <v>0</v>
      </c>
      <c r="AF18" s="99"/>
    </row>
    <row r="19" spans="1:32" ht="19.95" customHeight="1" x14ac:dyDescent="0.3">
      <c r="A19" s="58">
        <v>14</v>
      </c>
      <c r="B19" s="178" t="s">
        <v>6</v>
      </c>
      <c r="C19" s="52" t="s">
        <v>23</v>
      </c>
      <c r="D19" s="108">
        <f>('1994-2002_Amazonia'!D19+'1994-2002_Caatinga'!D19+'1994-2002_Cerrado'!D19+'1994-2002_MataAtlantica'!D19+'1994-2002_Pampa'!D19+'1994-2002_Pantanal'!D19)</f>
        <v>0</v>
      </c>
      <c r="E19" s="108">
        <f>('1994-2002_Amazonia'!E19+'1994-2002_Caatinga'!E19+'1994-2002_Cerrado'!E19+'1994-2002_MataAtlantica'!E19+'1994-2002_Pampa'!E19+'1994-2002_Pantanal'!E19)</f>
        <v>0</v>
      </c>
      <c r="F19" s="108">
        <f>('1994-2002_Amazonia'!F19+'1994-2002_Caatinga'!F19+'1994-2002_Cerrado'!F19+'1994-2002_MataAtlantica'!F19+'1994-2002_Pampa'!F19+'1994-2002_Pantanal'!F19)</f>
        <v>-728.87752953020163</v>
      </c>
      <c r="G19" s="108">
        <f>('1994-2002_Amazonia'!G19+'1994-2002_Caatinga'!G19+'1994-2002_Cerrado'!G19+'1994-2002_MataAtlantica'!G19+'1994-2002_Pampa'!G19+'1994-2002_Pantanal'!G19)</f>
        <v>-39.830781347931904</v>
      </c>
      <c r="H19" s="108">
        <f>('1994-2002_Amazonia'!H19+'1994-2002_Caatinga'!H19+'1994-2002_Cerrado'!H19+'1994-2002_MataAtlantica'!H19+'1994-2002_Pampa'!H19+'1994-2002_Pantanal'!H19)</f>
        <v>0</v>
      </c>
      <c r="I19" s="108">
        <f>('1994-2002_Amazonia'!I19+'1994-2002_Caatinga'!I19+'1994-2002_Cerrado'!I19+'1994-2002_MataAtlantica'!I19+'1994-2002_Pampa'!I19+'1994-2002_Pantanal'!I19)</f>
        <v>0</v>
      </c>
      <c r="J19" s="108">
        <f>('1994-2002_Amazonia'!J19+'1994-2002_Caatinga'!J19+'1994-2002_Cerrado'!J19+'1994-2002_MataAtlantica'!J19+'1994-2002_Pampa'!J19+'1994-2002_Pantanal'!J19)</f>
        <v>0</v>
      </c>
      <c r="K19" s="108">
        <f>('1994-2002_Amazonia'!K19+'1994-2002_Caatinga'!K19+'1994-2002_Cerrado'!K19+'1994-2002_MataAtlantica'!K19+'1994-2002_Pampa'!K19+'1994-2002_Pantanal'!K19)</f>
        <v>-76.207619064543508</v>
      </c>
      <c r="L19" s="108">
        <f>('1994-2002_Amazonia'!L19+'1994-2002_Caatinga'!L19+'1994-2002_Cerrado'!L19+'1994-2002_MataAtlantica'!L19+'1994-2002_Pampa'!L19+'1994-2002_Pantanal'!L19)</f>
        <v>0</v>
      </c>
      <c r="M19" s="108">
        <f>('1994-2002_Amazonia'!M19+'1994-2002_Caatinga'!M19+'1994-2002_Cerrado'!M19+'1994-2002_MataAtlantica'!M19+'1994-2002_Pampa'!M19+'1994-2002_Pantanal'!M19)</f>
        <v>0</v>
      </c>
      <c r="N19" s="108">
        <f>('1994-2002_Amazonia'!N19+'1994-2002_Caatinga'!N19+'1994-2002_Cerrado'!N19+'1994-2002_MataAtlantica'!N19+'1994-2002_Pampa'!N19+'1994-2002_Pantanal'!N19)</f>
        <v>-27.869404582282399</v>
      </c>
      <c r="O19" s="108">
        <f>('1994-2002_Amazonia'!O19+'1994-2002_Caatinga'!O19+'1994-2002_Cerrado'!O19+'1994-2002_MataAtlantica'!O19+'1994-2002_Pampa'!O19+'1994-2002_Pantanal'!O19)</f>
        <v>-7928.280354127668</v>
      </c>
      <c r="P19" s="108">
        <f>('1994-2002_Amazonia'!P19+'1994-2002_Caatinga'!P19+'1994-2002_Cerrado'!P19+'1994-2002_MataAtlantica'!P19+'1994-2002_Pampa'!P19+'1994-2002_Pantanal'!P19)</f>
        <v>0</v>
      </c>
      <c r="Q19" s="118">
        <f>('1994-2002_Amazonia'!Q19+'1994-2002_Caatinga'!Q19+'1994-2002_Cerrado'!Q19+'1994-2002_MataAtlantica'!Q19+'1994-2002_Pampa'!Q19+'1994-2002_Pantanal'!Q19)</f>
        <v>0</v>
      </c>
      <c r="R19" s="112">
        <f>('1994-2002_Amazonia'!R19+'1994-2002_Caatinga'!R19+'1994-2002_Cerrado'!R19+'1994-2002_MataAtlantica'!R19+'1994-2002_Pampa'!R19+'1994-2002_Pantanal'!R19)</f>
        <v>0</v>
      </c>
      <c r="S19" s="112">
        <f>('1994-2002_Amazonia'!S19+'1994-2002_Caatinga'!S19+'1994-2002_Cerrado'!S19+'1994-2002_MataAtlantica'!S19+'1994-2002_Pampa'!S19+'1994-2002_Pantanal'!S19)</f>
        <v>0</v>
      </c>
      <c r="T19" s="108">
        <f>('1994-2002_Amazonia'!T19+'1994-2002_Caatinga'!T19+'1994-2002_Cerrado'!T19+'1994-2002_MataAtlantica'!T19+'1994-2002_Pampa'!T19+'1994-2002_Pantanal'!T19)</f>
        <v>1935.6565018085141</v>
      </c>
      <c r="U19" s="108">
        <f>('1994-2002_Amazonia'!U19+'1994-2002_Caatinga'!U19+'1994-2002_Cerrado'!U19+'1994-2002_MataAtlantica'!U19+'1994-2002_Pampa'!U19+'1994-2002_Pantanal'!U19)</f>
        <v>0</v>
      </c>
      <c r="V19" s="108">
        <f>('1994-2002_Amazonia'!V19+'1994-2002_Caatinga'!V19+'1994-2002_Cerrado'!V19+'1994-2002_MataAtlantica'!V19+'1994-2002_Pampa'!V19+'1994-2002_Pantanal'!V19)</f>
        <v>143.4801604032389</v>
      </c>
      <c r="W19" s="108">
        <f>('1994-2002_Amazonia'!W19+'1994-2002_Caatinga'!W19+'1994-2002_Cerrado'!W19+'1994-2002_MataAtlantica'!W19+'1994-2002_Pampa'!W19+'1994-2002_Pantanal'!W19)</f>
        <v>0</v>
      </c>
      <c r="X19" s="108">
        <f>('1994-2002_Amazonia'!X19+'1994-2002_Caatinga'!X19+'1994-2002_Cerrado'!X19+'1994-2002_MataAtlantica'!X19+'1994-2002_Pampa'!X19+'1994-2002_Pantanal'!X19)</f>
        <v>0</v>
      </c>
      <c r="Y19" s="108">
        <f>('1994-2002_Amazonia'!Y19+'1994-2002_Caatinga'!Y19+'1994-2002_Cerrado'!Y19+'1994-2002_MataAtlantica'!Y19+'1994-2002_Pampa'!Y19+'1994-2002_Pantanal'!Y19)</f>
        <v>0</v>
      </c>
      <c r="Z19" s="108">
        <f>('1994-2002_Amazonia'!Z19+'1994-2002_Caatinga'!Z19+'1994-2002_Cerrado'!Z19+'1994-2002_MataAtlantica'!Z19+'1994-2002_Pampa'!Z19+'1994-2002_Pantanal'!Z19)</f>
        <v>0</v>
      </c>
      <c r="AA19" s="108">
        <f>('1994-2002_Amazonia'!AA19+'1994-2002_Caatinga'!AA19+'1994-2002_Cerrado'!AA19+'1994-2002_MataAtlantica'!AA19+'1994-2002_Pampa'!AA19+'1994-2002_Pantanal'!AA19)</f>
        <v>26.357879817474501</v>
      </c>
      <c r="AB19" s="108">
        <f>('1994-2002_Amazonia'!AB19+'1994-2002_Caatinga'!AB19+'1994-2002_Cerrado'!AB19+'1994-2002_MataAtlantica'!AB19+'1994-2002_Pampa'!AB19+'1994-2002_Pantanal'!AB19)</f>
        <v>4.9346298529099002</v>
      </c>
      <c r="AC19" s="108">
        <f>('1994-2002_Amazonia'!AC19+'1994-2002_Caatinga'!AC19+'1994-2002_Cerrado'!AC19+'1994-2002_MataAtlantica'!AC19+'1994-2002_Pampa'!AC19+'1994-2002_Pantanal'!AC19)</f>
        <v>0</v>
      </c>
      <c r="AD19" s="18">
        <f t="shared" si="2"/>
        <v>-6690.6365167704889</v>
      </c>
      <c r="AE19" s="19">
        <f t="shared" si="1"/>
        <v>87.774362865461498</v>
      </c>
      <c r="AF19" s="99"/>
    </row>
    <row r="20" spans="1:32" ht="19.95" customHeight="1" x14ac:dyDescent="0.3">
      <c r="A20" s="58">
        <v>15</v>
      </c>
      <c r="B20" s="178"/>
      <c r="C20" s="52" t="s">
        <v>24</v>
      </c>
      <c r="D20" s="108">
        <f>('1994-2002_Amazonia'!D20+'1994-2002_Caatinga'!D20+'1994-2002_Cerrado'!D20+'1994-2002_MataAtlantica'!D20+'1994-2002_Pampa'!D20+'1994-2002_Pantanal'!D20)</f>
        <v>0</v>
      </c>
      <c r="E20" s="108">
        <f>('1994-2002_Amazonia'!E20+'1994-2002_Caatinga'!E20+'1994-2002_Cerrado'!E20+'1994-2002_MataAtlantica'!E20+'1994-2002_Pampa'!E20+'1994-2002_Pantanal'!E20)</f>
        <v>0</v>
      </c>
      <c r="F20" s="108">
        <f>('1994-2002_Amazonia'!F20+'1994-2002_Caatinga'!F20+'1994-2002_Cerrado'!F20+'1994-2002_MataAtlantica'!F20+'1994-2002_Pampa'!F20+'1994-2002_Pantanal'!F20)</f>
        <v>0</v>
      </c>
      <c r="G20" s="108">
        <f>('1994-2002_Amazonia'!G20+'1994-2002_Caatinga'!G20+'1994-2002_Cerrado'!G20+'1994-2002_MataAtlantica'!G20+'1994-2002_Pampa'!G20+'1994-2002_Pantanal'!G20)</f>
        <v>0</v>
      </c>
      <c r="H20" s="108">
        <f>('1994-2002_Amazonia'!H20+'1994-2002_Caatinga'!H20+'1994-2002_Cerrado'!H20+'1994-2002_MataAtlantica'!H20+'1994-2002_Pampa'!H20+'1994-2002_Pantanal'!H20)</f>
        <v>0</v>
      </c>
      <c r="I20" s="108">
        <f>('1994-2002_Amazonia'!I20+'1994-2002_Caatinga'!I20+'1994-2002_Cerrado'!I20+'1994-2002_MataAtlantica'!I20+'1994-2002_Pampa'!I20+'1994-2002_Pantanal'!I20)</f>
        <v>0</v>
      </c>
      <c r="J20" s="108">
        <f>('1994-2002_Amazonia'!J20+'1994-2002_Caatinga'!J20+'1994-2002_Cerrado'!J20+'1994-2002_MataAtlantica'!J20+'1994-2002_Pampa'!J20+'1994-2002_Pantanal'!J20)</f>
        <v>0</v>
      </c>
      <c r="K20" s="108">
        <f>('1994-2002_Amazonia'!K20+'1994-2002_Caatinga'!K20+'1994-2002_Cerrado'!K20+'1994-2002_MataAtlantica'!K20+'1994-2002_Pampa'!K20+'1994-2002_Pantanal'!K20)</f>
        <v>0</v>
      </c>
      <c r="L20" s="108">
        <f>('1994-2002_Amazonia'!L20+'1994-2002_Caatinga'!L20+'1994-2002_Cerrado'!L20+'1994-2002_MataAtlantica'!L20+'1994-2002_Pampa'!L20+'1994-2002_Pantanal'!L20)</f>
        <v>0</v>
      </c>
      <c r="M20" s="108">
        <f>('1994-2002_Amazonia'!M20+'1994-2002_Caatinga'!M20+'1994-2002_Cerrado'!M20+'1994-2002_MataAtlantica'!M20+'1994-2002_Pampa'!M20+'1994-2002_Pantanal'!M20)</f>
        <v>0</v>
      </c>
      <c r="N20" s="108">
        <f>('1994-2002_Amazonia'!N20+'1994-2002_Caatinga'!N20+'1994-2002_Cerrado'!N20+'1994-2002_MataAtlantica'!N20+'1994-2002_Pampa'!N20+'1994-2002_Pantanal'!N20)</f>
        <v>0</v>
      </c>
      <c r="O20" s="108">
        <f>('1994-2002_Amazonia'!O20+'1994-2002_Caatinga'!O20+'1994-2002_Cerrado'!O20+'1994-2002_MataAtlantica'!O20+'1994-2002_Pampa'!O20+'1994-2002_Pantanal'!O20)</f>
        <v>0</v>
      </c>
      <c r="P20" s="108">
        <f>('1994-2002_Amazonia'!P20+'1994-2002_Caatinga'!P20+'1994-2002_Cerrado'!P20+'1994-2002_MataAtlantica'!P20+'1994-2002_Pampa'!P20+'1994-2002_Pantanal'!P20)</f>
        <v>0</v>
      </c>
      <c r="Q20" s="112">
        <f>('1994-2002_Amazonia'!Q20+'1994-2002_Caatinga'!Q20+'1994-2002_Cerrado'!Q20+'1994-2002_MataAtlantica'!Q20+'1994-2002_Pampa'!Q20+'1994-2002_Pantanal'!Q20)</f>
        <v>0</v>
      </c>
      <c r="R20" s="118">
        <f>('1994-2002_Amazonia'!R20+'1994-2002_Caatinga'!R20+'1994-2002_Cerrado'!R20+'1994-2002_MataAtlantica'!R20+'1994-2002_Pampa'!R20+'1994-2002_Pantanal'!R20)</f>
        <v>0</v>
      </c>
      <c r="S20" s="112">
        <f>('1994-2002_Amazonia'!S20+'1994-2002_Caatinga'!S20+'1994-2002_Cerrado'!S20+'1994-2002_MataAtlantica'!S20+'1994-2002_Pampa'!S20+'1994-2002_Pantanal'!S20)</f>
        <v>0</v>
      </c>
      <c r="T20" s="108">
        <f>('1994-2002_Amazonia'!T20+'1994-2002_Caatinga'!T20+'1994-2002_Cerrado'!T20+'1994-2002_MataAtlantica'!T20+'1994-2002_Pampa'!T20+'1994-2002_Pantanal'!T20)</f>
        <v>0</v>
      </c>
      <c r="U20" s="108">
        <f>('1994-2002_Amazonia'!U20+'1994-2002_Caatinga'!U20+'1994-2002_Cerrado'!U20+'1994-2002_MataAtlantica'!U20+'1994-2002_Pampa'!U20+'1994-2002_Pantanal'!U20)</f>
        <v>0</v>
      </c>
      <c r="V20" s="108">
        <f>('1994-2002_Amazonia'!V20+'1994-2002_Caatinga'!V20+'1994-2002_Cerrado'!V20+'1994-2002_MataAtlantica'!V20+'1994-2002_Pampa'!V20+'1994-2002_Pantanal'!V20)</f>
        <v>0</v>
      </c>
      <c r="W20" s="108">
        <f>('1994-2002_Amazonia'!W20+'1994-2002_Caatinga'!W20+'1994-2002_Cerrado'!W20+'1994-2002_MataAtlantica'!W20+'1994-2002_Pampa'!W20+'1994-2002_Pantanal'!W20)</f>
        <v>0</v>
      </c>
      <c r="X20" s="108">
        <f>('1994-2002_Amazonia'!X20+'1994-2002_Caatinga'!X20+'1994-2002_Cerrado'!X20+'1994-2002_MataAtlantica'!X20+'1994-2002_Pampa'!X20+'1994-2002_Pantanal'!X20)</f>
        <v>0</v>
      </c>
      <c r="Y20" s="108">
        <f>('1994-2002_Amazonia'!Y20+'1994-2002_Caatinga'!Y20+'1994-2002_Cerrado'!Y20+'1994-2002_MataAtlantica'!Y20+'1994-2002_Pampa'!Y20+'1994-2002_Pantanal'!Y20)</f>
        <v>0</v>
      </c>
      <c r="Z20" s="108">
        <f>('1994-2002_Amazonia'!Z20+'1994-2002_Caatinga'!Z20+'1994-2002_Cerrado'!Z20+'1994-2002_MataAtlantica'!Z20+'1994-2002_Pampa'!Z20+'1994-2002_Pantanal'!Z20)</f>
        <v>0</v>
      </c>
      <c r="AA20" s="108">
        <f>('1994-2002_Amazonia'!AA20+'1994-2002_Caatinga'!AA20+'1994-2002_Cerrado'!AA20+'1994-2002_MataAtlantica'!AA20+'1994-2002_Pampa'!AA20+'1994-2002_Pantanal'!AA20)</f>
        <v>0</v>
      </c>
      <c r="AB20" s="108">
        <f>('1994-2002_Amazonia'!AB20+'1994-2002_Caatinga'!AB20+'1994-2002_Cerrado'!AB20+'1994-2002_MataAtlantica'!AB20+'1994-2002_Pampa'!AB20+'1994-2002_Pantanal'!AB20)</f>
        <v>0</v>
      </c>
      <c r="AC20" s="108">
        <f>('1994-2002_Amazonia'!AC20+'1994-2002_Caatinga'!AC20+'1994-2002_Cerrado'!AC20+'1994-2002_MataAtlantica'!AC20+'1994-2002_Pampa'!AC20+'1994-2002_Pantanal'!AC20)</f>
        <v>0</v>
      </c>
      <c r="AD20" s="18">
        <f t="shared" si="2"/>
        <v>0</v>
      </c>
      <c r="AE20" s="19">
        <f t="shared" si="1"/>
        <v>0</v>
      </c>
      <c r="AF20" s="99"/>
    </row>
    <row r="21" spans="1:32" ht="19.95" customHeight="1" x14ac:dyDescent="0.3">
      <c r="A21" s="58">
        <v>16</v>
      </c>
      <c r="B21" s="178"/>
      <c r="C21" s="52" t="s">
        <v>25</v>
      </c>
      <c r="D21" s="108">
        <f>('1994-2002_Amazonia'!D21+'1994-2002_Caatinga'!D21+'1994-2002_Cerrado'!D21+'1994-2002_MataAtlantica'!D21+'1994-2002_Pampa'!D21+'1994-2002_Pantanal'!D21)</f>
        <v>0</v>
      </c>
      <c r="E21" s="108">
        <f>('1994-2002_Amazonia'!E21+'1994-2002_Caatinga'!E21+'1994-2002_Cerrado'!E21+'1994-2002_MataAtlantica'!E21+'1994-2002_Pampa'!E21+'1994-2002_Pantanal'!E21)</f>
        <v>0</v>
      </c>
      <c r="F21" s="108">
        <f>('1994-2002_Amazonia'!F21+'1994-2002_Caatinga'!F21+'1994-2002_Cerrado'!F21+'1994-2002_MataAtlantica'!F21+'1994-2002_Pampa'!F21+'1994-2002_Pantanal'!F21)</f>
        <v>0</v>
      </c>
      <c r="G21" s="108">
        <f>('1994-2002_Amazonia'!G21+'1994-2002_Caatinga'!G21+'1994-2002_Cerrado'!G21+'1994-2002_MataAtlantica'!G21+'1994-2002_Pampa'!G21+'1994-2002_Pantanal'!G21)</f>
        <v>0</v>
      </c>
      <c r="H21" s="108">
        <f>('1994-2002_Amazonia'!H21+'1994-2002_Caatinga'!H21+'1994-2002_Cerrado'!H21+'1994-2002_MataAtlantica'!H21+'1994-2002_Pampa'!H21+'1994-2002_Pantanal'!H21)</f>
        <v>0</v>
      </c>
      <c r="I21" s="108">
        <f>('1994-2002_Amazonia'!I21+'1994-2002_Caatinga'!I21+'1994-2002_Cerrado'!I21+'1994-2002_MataAtlantica'!I21+'1994-2002_Pampa'!I21+'1994-2002_Pantanal'!I21)</f>
        <v>0</v>
      </c>
      <c r="J21" s="108">
        <f>('1994-2002_Amazonia'!J21+'1994-2002_Caatinga'!J21+'1994-2002_Cerrado'!J21+'1994-2002_MataAtlantica'!J21+'1994-2002_Pampa'!J21+'1994-2002_Pantanal'!J21)</f>
        <v>0</v>
      </c>
      <c r="K21" s="108">
        <f>('1994-2002_Amazonia'!K21+'1994-2002_Caatinga'!K21+'1994-2002_Cerrado'!K21+'1994-2002_MataAtlantica'!K21+'1994-2002_Pampa'!K21+'1994-2002_Pantanal'!K21)</f>
        <v>0</v>
      </c>
      <c r="L21" s="108">
        <f>('1994-2002_Amazonia'!L21+'1994-2002_Caatinga'!L21+'1994-2002_Cerrado'!L21+'1994-2002_MataAtlantica'!L21+'1994-2002_Pampa'!L21+'1994-2002_Pantanal'!L21)</f>
        <v>0</v>
      </c>
      <c r="M21" s="108">
        <f>('1994-2002_Amazonia'!M21+'1994-2002_Caatinga'!M21+'1994-2002_Cerrado'!M21+'1994-2002_MataAtlantica'!M21+'1994-2002_Pampa'!M21+'1994-2002_Pantanal'!M21)</f>
        <v>0</v>
      </c>
      <c r="N21" s="108">
        <f>('1994-2002_Amazonia'!N21+'1994-2002_Caatinga'!N21+'1994-2002_Cerrado'!N21+'1994-2002_MataAtlantica'!N21+'1994-2002_Pampa'!N21+'1994-2002_Pantanal'!N21)</f>
        <v>0</v>
      </c>
      <c r="O21" s="108">
        <f>('1994-2002_Amazonia'!O21+'1994-2002_Caatinga'!O21+'1994-2002_Cerrado'!O21+'1994-2002_MataAtlantica'!O21+'1994-2002_Pampa'!O21+'1994-2002_Pantanal'!O21)</f>
        <v>0</v>
      </c>
      <c r="P21" s="108">
        <f>('1994-2002_Amazonia'!P21+'1994-2002_Caatinga'!P21+'1994-2002_Cerrado'!P21+'1994-2002_MataAtlantica'!P21+'1994-2002_Pampa'!P21+'1994-2002_Pantanal'!P21)</f>
        <v>0</v>
      </c>
      <c r="Q21" s="112">
        <f>('1994-2002_Amazonia'!Q21+'1994-2002_Caatinga'!Q21+'1994-2002_Cerrado'!Q21+'1994-2002_MataAtlantica'!Q21+'1994-2002_Pampa'!Q21+'1994-2002_Pantanal'!Q21)</f>
        <v>0</v>
      </c>
      <c r="R21" s="112">
        <f>('1994-2002_Amazonia'!R21+'1994-2002_Caatinga'!R21+'1994-2002_Cerrado'!R21+'1994-2002_MataAtlantica'!R21+'1994-2002_Pampa'!R21+'1994-2002_Pantanal'!R21)</f>
        <v>0</v>
      </c>
      <c r="S21" s="118">
        <f>('1994-2002_Amazonia'!S21+'1994-2002_Caatinga'!S21+'1994-2002_Cerrado'!S21+'1994-2002_MataAtlantica'!S21+'1994-2002_Pampa'!S21+'1994-2002_Pantanal'!S21)</f>
        <v>0</v>
      </c>
      <c r="T21" s="108">
        <f>('1994-2002_Amazonia'!T21+'1994-2002_Caatinga'!T21+'1994-2002_Cerrado'!T21+'1994-2002_MataAtlantica'!T21+'1994-2002_Pampa'!T21+'1994-2002_Pantanal'!T21)</f>
        <v>0</v>
      </c>
      <c r="U21" s="108">
        <f>('1994-2002_Amazonia'!U21+'1994-2002_Caatinga'!U21+'1994-2002_Cerrado'!U21+'1994-2002_MataAtlantica'!U21+'1994-2002_Pampa'!U21+'1994-2002_Pantanal'!U21)</f>
        <v>0</v>
      </c>
      <c r="V21" s="108">
        <f>('1994-2002_Amazonia'!V21+'1994-2002_Caatinga'!V21+'1994-2002_Cerrado'!V21+'1994-2002_MataAtlantica'!V21+'1994-2002_Pampa'!V21+'1994-2002_Pantanal'!V21)</f>
        <v>0</v>
      </c>
      <c r="W21" s="108">
        <f>('1994-2002_Amazonia'!W21+'1994-2002_Caatinga'!W21+'1994-2002_Cerrado'!W21+'1994-2002_MataAtlantica'!W21+'1994-2002_Pampa'!W21+'1994-2002_Pantanal'!W21)</f>
        <v>0</v>
      </c>
      <c r="X21" s="108">
        <f>('1994-2002_Amazonia'!X21+'1994-2002_Caatinga'!X21+'1994-2002_Cerrado'!X21+'1994-2002_MataAtlantica'!X21+'1994-2002_Pampa'!X21+'1994-2002_Pantanal'!X21)</f>
        <v>0</v>
      </c>
      <c r="Y21" s="108">
        <f>('1994-2002_Amazonia'!Y21+'1994-2002_Caatinga'!Y21+'1994-2002_Cerrado'!Y21+'1994-2002_MataAtlantica'!Y21+'1994-2002_Pampa'!Y21+'1994-2002_Pantanal'!Y21)</f>
        <v>0</v>
      </c>
      <c r="Z21" s="108">
        <f>('1994-2002_Amazonia'!Z21+'1994-2002_Caatinga'!Z21+'1994-2002_Cerrado'!Z21+'1994-2002_MataAtlantica'!Z21+'1994-2002_Pampa'!Z21+'1994-2002_Pantanal'!Z21)</f>
        <v>0</v>
      </c>
      <c r="AA21" s="108">
        <f>('1994-2002_Amazonia'!AA21+'1994-2002_Caatinga'!AA21+'1994-2002_Cerrado'!AA21+'1994-2002_MataAtlantica'!AA21+'1994-2002_Pampa'!AA21+'1994-2002_Pantanal'!AA21)</f>
        <v>0</v>
      </c>
      <c r="AB21" s="108">
        <f>('1994-2002_Amazonia'!AB21+'1994-2002_Caatinga'!AB21+'1994-2002_Cerrado'!AB21+'1994-2002_MataAtlantica'!AB21+'1994-2002_Pampa'!AB21+'1994-2002_Pantanal'!AB21)</f>
        <v>0</v>
      </c>
      <c r="AC21" s="108">
        <f>('1994-2002_Amazonia'!AC21+'1994-2002_Caatinga'!AC21+'1994-2002_Cerrado'!AC21+'1994-2002_MataAtlantica'!AC21+'1994-2002_Pampa'!AC21+'1994-2002_Pantanal'!AC21)</f>
        <v>0</v>
      </c>
      <c r="AD21" s="18">
        <f t="shared" si="2"/>
        <v>0</v>
      </c>
      <c r="AE21" s="19">
        <f t="shared" si="1"/>
        <v>0</v>
      </c>
      <c r="AF21" s="99"/>
    </row>
    <row r="22" spans="1:32" ht="40.200000000000003" x14ac:dyDescent="0.3">
      <c r="A22" s="58">
        <v>17</v>
      </c>
      <c r="B22" s="101" t="s">
        <v>86</v>
      </c>
      <c r="C22" s="8" t="s">
        <v>26</v>
      </c>
      <c r="D22" s="108">
        <f>('1994-2002_Amazonia'!D22+'1994-2002_Caatinga'!D22+'1994-2002_Cerrado'!D22+'1994-2002_MataAtlantica'!D22+'1994-2002_Pampa'!D22+'1994-2002_Pantanal'!D22)</f>
        <v>0</v>
      </c>
      <c r="E22" s="108">
        <f>('1994-2002_Amazonia'!E22+'1994-2002_Caatinga'!E22+'1994-2002_Cerrado'!E22+'1994-2002_MataAtlantica'!E22+'1994-2002_Pampa'!E22+'1994-2002_Pantanal'!E22)</f>
        <v>0</v>
      </c>
      <c r="F22" s="108">
        <f>('1994-2002_Amazonia'!F22+'1994-2002_Caatinga'!F22+'1994-2002_Cerrado'!F22+'1994-2002_MataAtlantica'!F22+'1994-2002_Pampa'!F22+'1994-2002_Pantanal'!F22)</f>
        <v>0</v>
      </c>
      <c r="G22" s="108">
        <f>('1994-2002_Amazonia'!G22+'1994-2002_Caatinga'!G22+'1994-2002_Cerrado'!G22+'1994-2002_MataAtlantica'!G22+'1994-2002_Pampa'!G22+'1994-2002_Pantanal'!G22)</f>
        <v>0</v>
      </c>
      <c r="H22" s="108">
        <f>('1994-2002_Amazonia'!H22+'1994-2002_Caatinga'!H22+'1994-2002_Cerrado'!H22+'1994-2002_MataAtlantica'!H22+'1994-2002_Pampa'!H22+'1994-2002_Pantanal'!H22)</f>
        <v>0</v>
      </c>
      <c r="I22" s="108">
        <f>('1994-2002_Amazonia'!I22+'1994-2002_Caatinga'!I22+'1994-2002_Cerrado'!I22+'1994-2002_MataAtlantica'!I22+'1994-2002_Pampa'!I22+'1994-2002_Pantanal'!I22)</f>
        <v>0</v>
      </c>
      <c r="J22" s="108">
        <f>('1994-2002_Amazonia'!J22+'1994-2002_Caatinga'!J22+'1994-2002_Cerrado'!J22+'1994-2002_MataAtlantica'!J22+'1994-2002_Pampa'!J22+'1994-2002_Pantanal'!J22)</f>
        <v>0</v>
      </c>
      <c r="K22" s="108">
        <f>('1994-2002_Amazonia'!K22+'1994-2002_Caatinga'!K22+'1994-2002_Cerrado'!K22+'1994-2002_MataAtlantica'!K22+'1994-2002_Pampa'!K22+'1994-2002_Pantanal'!K22)</f>
        <v>0</v>
      </c>
      <c r="L22" s="108">
        <f>('1994-2002_Amazonia'!L22+'1994-2002_Caatinga'!L22+'1994-2002_Cerrado'!L22+'1994-2002_MataAtlantica'!L22+'1994-2002_Pampa'!L22+'1994-2002_Pantanal'!L22)</f>
        <v>0</v>
      </c>
      <c r="M22" s="108">
        <f>('1994-2002_Amazonia'!M22+'1994-2002_Caatinga'!M22+'1994-2002_Cerrado'!M22+'1994-2002_MataAtlantica'!M22+'1994-2002_Pampa'!M22+'1994-2002_Pantanal'!M22)</f>
        <v>0</v>
      </c>
      <c r="N22" s="108">
        <f>('1994-2002_Amazonia'!N22+'1994-2002_Caatinga'!N22+'1994-2002_Cerrado'!N22+'1994-2002_MataAtlantica'!N22+'1994-2002_Pampa'!N22+'1994-2002_Pantanal'!N22)</f>
        <v>0</v>
      </c>
      <c r="O22" s="108">
        <f>('1994-2002_Amazonia'!O22+'1994-2002_Caatinga'!O22+'1994-2002_Cerrado'!O22+'1994-2002_MataAtlantica'!O22+'1994-2002_Pampa'!O22+'1994-2002_Pantanal'!O22)</f>
        <v>0</v>
      </c>
      <c r="P22" s="108">
        <f>('1994-2002_Amazonia'!P22+'1994-2002_Caatinga'!P22+'1994-2002_Cerrado'!P22+'1994-2002_MataAtlantica'!P22+'1994-2002_Pampa'!P22+'1994-2002_Pantanal'!P22)</f>
        <v>0</v>
      </c>
      <c r="Q22" s="108">
        <f>('1994-2002_Amazonia'!Q22+'1994-2002_Caatinga'!Q22+'1994-2002_Cerrado'!Q22+'1994-2002_MataAtlantica'!Q22+'1994-2002_Pampa'!Q22+'1994-2002_Pantanal'!Q22)</f>
        <v>0</v>
      </c>
      <c r="R22" s="108">
        <f>('1994-2002_Amazonia'!R22+'1994-2002_Caatinga'!R22+'1994-2002_Cerrado'!R22+'1994-2002_MataAtlantica'!R22+'1994-2002_Pampa'!R22+'1994-2002_Pantanal'!R22)</f>
        <v>0</v>
      </c>
      <c r="S22" s="108">
        <f>('1994-2002_Amazonia'!S22+'1994-2002_Caatinga'!S22+'1994-2002_Cerrado'!S22+'1994-2002_MataAtlantica'!S22+'1994-2002_Pampa'!S22+'1994-2002_Pantanal'!S22)</f>
        <v>0</v>
      </c>
      <c r="T22" s="119">
        <f>('1994-2002_Amazonia'!T22+'1994-2002_Caatinga'!T22+'1994-2002_Cerrado'!T22+'1994-2002_MataAtlantica'!T22+'1994-2002_Pampa'!T22+'1994-2002_Pantanal'!T22)</f>
        <v>0</v>
      </c>
      <c r="U22" s="108">
        <f>('1994-2002_Amazonia'!U22+'1994-2002_Caatinga'!U22+'1994-2002_Cerrado'!U22+'1994-2002_MataAtlantica'!U22+'1994-2002_Pampa'!U22+'1994-2002_Pantanal'!U22)</f>
        <v>0</v>
      </c>
      <c r="V22" s="108">
        <f>('1994-2002_Amazonia'!V22+'1994-2002_Caatinga'!V22+'1994-2002_Cerrado'!V22+'1994-2002_MataAtlantica'!V22+'1994-2002_Pampa'!V22+'1994-2002_Pantanal'!V22)</f>
        <v>0</v>
      </c>
      <c r="W22" s="108">
        <f>('1994-2002_Amazonia'!W22+'1994-2002_Caatinga'!W22+'1994-2002_Cerrado'!W22+'1994-2002_MataAtlantica'!W22+'1994-2002_Pampa'!W22+'1994-2002_Pantanal'!W22)</f>
        <v>0</v>
      </c>
      <c r="X22" s="108">
        <f>('1994-2002_Amazonia'!X22+'1994-2002_Caatinga'!X22+'1994-2002_Cerrado'!X22+'1994-2002_MataAtlantica'!X22+'1994-2002_Pampa'!X22+'1994-2002_Pantanal'!X22)</f>
        <v>0</v>
      </c>
      <c r="Y22" s="108">
        <f>('1994-2002_Amazonia'!Y22+'1994-2002_Caatinga'!Y22+'1994-2002_Cerrado'!Y22+'1994-2002_MataAtlantica'!Y22+'1994-2002_Pampa'!Y22+'1994-2002_Pantanal'!Y22)</f>
        <v>0</v>
      </c>
      <c r="Z22" s="108">
        <f>('1994-2002_Amazonia'!Z22+'1994-2002_Caatinga'!Z22+'1994-2002_Cerrado'!Z22+'1994-2002_MataAtlantica'!Z22+'1994-2002_Pampa'!Z22+'1994-2002_Pantanal'!Z22)</f>
        <v>0</v>
      </c>
      <c r="AA22" s="108">
        <f>('1994-2002_Amazonia'!AA22+'1994-2002_Caatinga'!AA22+'1994-2002_Cerrado'!AA22+'1994-2002_MataAtlantica'!AA22+'1994-2002_Pampa'!AA22+'1994-2002_Pantanal'!AA22)</f>
        <v>0</v>
      </c>
      <c r="AB22" s="108">
        <f>('1994-2002_Amazonia'!AB22+'1994-2002_Caatinga'!AB22+'1994-2002_Cerrado'!AB22+'1994-2002_MataAtlantica'!AB22+'1994-2002_Pampa'!AB22+'1994-2002_Pantanal'!AB22)</f>
        <v>0</v>
      </c>
      <c r="AC22" s="108">
        <f>('1994-2002_Amazonia'!AC22+'1994-2002_Caatinga'!AC22+'1994-2002_Cerrado'!AC22+'1994-2002_MataAtlantica'!AC22+'1994-2002_Pampa'!AC22+'1994-2002_Pantanal'!AC22)</f>
        <v>0</v>
      </c>
      <c r="AD22" s="18">
        <f t="shared" si="2"/>
        <v>0</v>
      </c>
      <c r="AE22" s="19">
        <f t="shared" si="1"/>
        <v>0</v>
      </c>
      <c r="AF22" s="99"/>
    </row>
    <row r="23" spans="1:32" ht="19.95" customHeight="1" x14ac:dyDescent="0.3">
      <c r="A23" s="58">
        <v>18</v>
      </c>
      <c r="B23" s="179" t="s">
        <v>8</v>
      </c>
      <c r="C23" s="53" t="s">
        <v>27</v>
      </c>
      <c r="D23" s="108">
        <f>('1994-2002_Amazonia'!D23+'1994-2002_Caatinga'!D23+'1994-2002_Cerrado'!D23+'1994-2002_MataAtlantica'!D23+'1994-2002_Pampa'!D23+'1994-2002_Pantanal'!D23)</f>
        <v>0</v>
      </c>
      <c r="E23" s="108">
        <f>('1994-2002_Amazonia'!E23+'1994-2002_Caatinga'!E23+'1994-2002_Cerrado'!E23+'1994-2002_MataAtlantica'!E23+'1994-2002_Pampa'!E23+'1994-2002_Pantanal'!E23)</f>
        <v>0</v>
      </c>
      <c r="F23" s="108">
        <f>('1994-2002_Amazonia'!F23+'1994-2002_Caatinga'!F23+'1994-2002_Cerrado'!F23+'1994-2002_MataAtlantica'!F23+'1994-2002_Pampa'!F23+'1994-2002_Pantanal'!F23)</f>
        <v>0</v>
      </c>
      <c r="G23" s="108">
        <f>('1994-2002_Amazonia'!G23+'1994-2002_Caatinga'!G23+'1994-2002_Cerrado'!G23+'1994-2002_MataAtlantica'!G23+'1994-2002_Pampa'!G23+'1994-2002_Pantanal'!G23)</f>
        <v>0</v>
      </c>
      <c r="H23" s="108">
        <f>('1994-2002_Amazonia'!H23+'1994-2002_Caatinga'!H23+'1994-2002_Cerrado'!H23+'1994-2002_MataAtlantica'!H23+'1994-2002_Pampa'!H23+'1994-2002_Pantanal'!H23)</f>
        <v>0</v>
      </c>
      <c r="I23" s="108">
        <f>('1994-2002_Amazonia'!I23+'1994-2002_Caatinga'!I23+'1994-2002_Cerrado'!I23+'1994-2002_MataAtlantica'!I23+'1994-2002_Pampa'!I23+'1994-2002_Pantanal'!I23)</f>
        <v>0</v>
      </c>
      <c r="J23" s="108">
        <f>('1994-2002_Amazonia'!J23+'1994-2002_Caatinga'!J23+'1994-2002_Cerrado'!J23+'1994-2002_MataAtlantica'!J23+'1994-2002_Pampa'!J23+'1994-2002_Pantanal'!J23)</f>
        <v>0</v>
      </c>
      <c r="K23" s="108">
        <f>('1994-2002_Amazonia'!K23+'1994-2002_Caatinga'!K23+'1994-2002_Cerrado'!K23+'1994-2002_MataAtlantica'!K23+'1994-2002_Pampa'!K23+'1994-2002_Pantanal'!K23)</f>
        <v>0</v>
      </c>
      <c r="L23" s="108">
        <f>('1994-2002_Amazonia'!L23+'1994-2002_Caatinga'!L23+'1994-2002_Cerrado'!L23+'1994-2002_MataAtlantica'!L23+'1994-2002_Pampa'!L23+'1994-2002_Pantanal'!L23)</f>
        <v>0</v>
      </c>
      <c r="M23" s="108">
        <f>('1994-2002_Amazonia'!M23+'1994-2002_Caatinga'!M23+'1994-2002_Cerrado'!M23+'1994-2002_MataAtlantica'!M23+'1994-2002_Pampa'!M23+'1994-2002_Pantanal'!M23)</f>
        <v>0</v>
      </c>
      <c r="N23" s="108">
        <f>('1994-2002_Amazonia'!N23+'1994-2002_Caatinga'!N23+'1994-2002_Cerrado'!N23+'1994-2002_MataAtlantica'!N23+'1994-2002_Pampa'!N23+'1994-2002_Pantanal'!N23)</f>
        <v>0</v>
      </c>
      <c r="O23" s="108">
        <f>('1994-2002_Amazonia'!O23+'1994-2002_Caatinga'!O23+'1994-2002_Cerrado'!O23+'1994-2002_MataAtlantica'!O23+'1994-2002_Pampa'!O23+'1994-2002_Pantanal'!O23)</f>
        <v>0</v>
      </c>
      <c r="P23" s="108">
        <f>('1994-2002_Amazonia'!P23+'1994-2002_Caatinga'!P23+'1994-2002_Cerrado'!P23+'1994-2002_MataAtlantica'!P23+'1994-2002_Pampa'!P23+'1994-2002_Pantanal'!P23)</f>
        <v>0</v>
      </c>
      <c r="Q23" s="108">
        <f>('1994-2002_Amazonia'!Q23+'1994-2002_Caatinga'!Q23+'1994-2002_Cerrado'!Q23+'1994-2002_MataAtlantica'!Q23+'1994-2002_Pampa'!Q23+'1994-2002_Pantanal'!Q23)</f>
        <v>0</v>
      </c>
      <c r="R23" s="108">
        <f>('1994-2002_Amazonia'!R23+'1994-2002_Caatinga'!R23+'1994-2002_Cerrado'!R23+'1994-2002_MataAtlantica'!R23+'1994-2002_Pampa'!R23+'1994-2002_Pantanal'!R23)</f>
        <v>0</v>
      </c>
      <c r="S23" s="108">
        <f>('1994-2002_Amazonia'!S23+'1994-2002_Caatinga'!S23+'1994-2002_Cerrado'!S23+'1994-2002_MataAtlantica'!S23+'1994-2002_Pampa'!S23+'1994-2002_Pantanal'!S23)</f>
        <v>0</v>
      </c>
      <c r="T23" s="108">
        <f>('1994-2002_Amazonia'!T23+'1994-2002_Caatinga'!T23+'1994-2002_Cerrado'!T23+'1994-2002_MataAtlantica'!T23+'1994-2002_Pampa'!T23+'1994-2002_Pantanal'!T23)</f>
        <v>0</v>
      </c>
      <c r="U23" s="120">
        <f>('1994-2002_Amazonia'!U23+'1994-2002_Caatinga'!U23+'1994-2002_Cerrado'!U23+'1994-2002_MataAtlantica'!U23+'1994-2002_Pampa'!U23+'1994-2002_Pantanal'!U23)</f>
        <v>0</v>
      </c>
      <c r="V23" s="113">
        <f>('1994-2002_Amazonia'!V23+'1994-2002_Caatinga'!V23+'1994-2002_Cerrado'!V23+'1994-2002_MataAtlantica'!V23+'1994-2002_Pampa'!V23+'1994-2002_Pantanal'!V23)</f>
        <v>0</v>
      </c>
      <c r="W23" s="108">
        <f>('1994-2002_Amazonia'!W23+'1994-2002_Caatinga'!W23+'1994-2002_Cerrado'!W23+'1994-2002_MataAtlantica'!W23+'1994-2002_Pampa'!W23+'1994-2002_Pantanal'!W23)</f>
        <v>0</v>
      </c>
      <c r="X23" s="108">
        <f>('1994-2002_Amazonia'!X23+'1994-2002_Caatinga'!X23+'1994-2002_Cerrado'!X23+'1994-2002_MataAtlantica'!X23+'1994-2002_Pampa'!X23+'1994-2002_Pantanal'!X23)</f>
        <v>0</v>
      </c>
      <c r="Y23" s="108">
        <f>('1994-2002_Amazonia'!Y23+'1994-2002_Caatinga'!Y23+'1994-2002_Cerrado'!Y23+'1994-2002_MataAtlantica'!Y23+'1994-2002_Pampa'!Y23+'1994-2002_Pantanal'!Y23)</f>
        <v>0</v>
      </c>
      <c r="Z23" s="108">
        <f>('1994-2002_Amazonia'!Z23+'1994-2002_Caatinga'!Z23+'1994-2002_Cerrado'!Z23+'1994-2002_MataAtlantica'!Z23+'1994-2002_Pampa'!Z23+'1994-2002_Pantanal'!Z23)</f>
        <v>0</v>
      </c>
      <c r="AA23" s="108">
        <f>('1994-2002_Amazonia'!AA23+'1994-2002_Caatinga'!AA23+'1994-2002_Cerrado'!AA23+'1994-2002_MataAtlantica'!AA23+'1994-2002_Pampa'!AA23+'1994-2002_Pantanal'!AA23)</f>
        <v>0</v>
      </c>
      <c r="AB23" s="108">
        <f>('1994-2002_Amazonia'!AB23+'1994-2002_Caatinga'!AB23+'1994-2002_Cerrado'!AB23+'1994-2002_MataAtlantica'!AB23+'1994-2002_Pampa'!AB23+'1994-2002_Pantanal'!AB23)</f>
        <v>0</v>
      </c>
      <c r="AC23" s="108">
        <f>('1994-2002_Amazonia'!AC23+'1994-2002_Caatinga'!AC23+'1994-2002_Cerrado'!AC23+'1994-2002_MataAtlantica'!AC23+'1994-2002_Pampa'!AC23+'1994-2002_Pantanal'!AC23)</f>
        <v>0</v>
      </c>
      <c r="AD23" s="18">
        <f t="shared" si="2"/>
        <v>0</v>
      </c>
      <c r="AE23" s="19">
        <f t="shared" si="1"/>
        <v>0</v>
      </c>
      <c r="AF23" s="99"/>
    </row>
    <row r="24" spans="1:32" ht="19.95" customHeight="1" x14ac:dyDescent="0.3">
      <c r="A24" s="58">
        <v>19</v>
      </c>
      <c r="B24" s="179"/>
      <c r="C24" s="53" t="s">
        <v>28</v>
      </c>
      <c r="D24" s="108">
        <f>('1994-2002_Amazonia'!D24+'1994-2002_Caatinga'!D24+'1994-2002_Cerrado'!D24+'1994-2002_MataAtlantica'!D24+'1994-2002_Pampa'!D24+'1994-2002_Pantanal'!D24)</f>
        <v>0</v>
      </c>
      <c r="E24" s="108">
        <f>('1994-2002_Amazonia'!E24+'1994-2002_Caatinga'!E24+'1994-2002_Cerrado'!E24+'1994-2002_MataAtlantica'!E24+'1994-2002_Pampa'!E24+'1994-2002_Pantanal'!E24)</f>
        <v>0</v>
      </c>
      <c r="F24" s="108">
        <f>('1994-2002_Amazonia'!F24+'1994-2002_Caatinga'!F24+'1994-2002_Cerrado'!F24+'1994-2002_MataAtlantica'!F24+'1994-2002_Pampa'!F24+'1994-2002_Pantanal'!F24)</f>
        <v>0</v>
      </c>
      <c r="G24" s="108">
        <f>('1994-2002_Amazonia'!G24+'1994-2002_Caatinga'!G24+'1994-2002_Cerrado'!G24+'1994-2002_MataAtlantica'!G24+'1994-2002_Pampa'!G24+'1994-2002_Pantanal'!G24)</f>
        <v>0</v>
      </c>
      <c r="H24" s="108">
        <f>('1994-2002_Amazonia'!H24+'1994-2002_Caatinga'!H24+'1994-2002_Cerrado'!H24+'1994-2002_MataAtlantica'!H24+'1994-2002_Pampa'!H24+'1994-2002_Pantanal'!H24)</f>
        <v>0</v>
      </c>
      <c r="I24" s="108">
        <f>('1994-2002_Amazonia'!I24+'1994-2002_Caatinga'!I24+'1994-2002_Cerrado'!I24+'1994-2002_MataAtlantica'!I24+'1994-2002_Pampa'!I24+'1994-2002_Pantanal'!I24)</f>
        <v>0</v>
      </c>
      <c r="J24" s="108">
        <f>('1994-2002_Amazonia'!J24+'1994-2002_Caatinga'!J24+'1994-2002_Cerrado'!J24+'1994-2002_MataAtlantica'!J24+'1994-2002_Pampa'!J24+'1994-2002_Pantanal'!J24)</f>
        <v>0</v>
      </c>
      <c r="K24" s="108">
        <f>('1994-2002_Amazonia'!K24+'1994-2002_Caatinga'!K24+'1994-2002_Cerrado'!K24+'1994-2002_MataAtlantica'!K24+'1994-2002_Pampa'!K24+'1994-2002_Pantanal'!K24)</f>
        <v>0</v>
      </c>
      <c r="L24" s="108">
        <f>('1994-2002_Amazonia'!L24+'1994-2002_Caatinga'!L24+'1994-2002_Cerrado'!L24+'1994-2002_MataAtlantica'!L24+'1994-2002_Pampa'!L24+'1994-2002_Pantanal'!L24)</f>
        <v>0</v>
      </c>
      <c r="M24" s="108">
        <f>('1994-2002_Amazonia'!M24+'1994-2002_Caatinga'!M24+'1994-2002_Cerrado'!M24+'1994-2002_MataAtlantica'!M24+'1994-2002_Pampa'!M24+'1994-2002_Pantanal'!M24)</f>
        <v>0</v>
      </c>
      <c r="N24" s="108">
        <f>('1994-2002_Amazonia'!N24+'1994-2002_Caatinga'!N24+'1994-2002_Cerrado'!N24+'1994-2002_MataAtlantica'!N24+'1994-2002_Pampa'!N24+'1994-2002_Pantanal'!N24)</f>
        <v>0</v>
      </c>
      <c r="O24" s="108">
        <f>('1994-2002_Amazonia'!O24+'1994-2002_Caatinga'!O24+'1994-2002_Cerrado'!O24+'1994-2002_MataAtlantica'!O24+'1994-2002_Pampa'!O24+'1994-2002_Pantanal'!O24)</f>
        <v>0</v>
      </c>
      <c r="P24" s="108">
        <f>('1994-2002_Amazonia'!P24+'1994-2002_Caatinga'!P24+'1994-2002_Cerrado'!P24+'1994-2002_MataAtlantica'!P24+'1994-2002_Pampa'!P24+'1994-2002_Pantanal'!P24)</f>
        <v>0</v>
      </c>
      <c r="Q24" s="108">
        <f>('1994-2002_Amazonia'!Q24+'1994-2002_Caatinga'!Q24+'1994-2002_Cerrado'!Q24+'1994-2002_MataAtlantica'!Q24+'1994-2002_Pampa'!Q24+'1994-2002_Pantanal'!Q24)</f>
        <v>0</v>
      </c>
      <c r="R24" s="108">
        <f>('1994-2002_Amazonia'!R24+'1994-2002_Caatinga'!R24+'1994-2002_Cerrado'!R24+'1994-2002_MataAtlantica'!R24+'1994-2002_Pampa'!R24+'1994-2002_Pantanal'!R24)</f>
        <v>0</v>
      </c>
      <c r="S24" s="108">
        <f>('1994-2002_Amazonia'!S24+'1994-2002_Caatinga'!S24+'1994-2002_Cerrado'!S24+'1994-2002_MataAtlantica'!S24+'1994-2002_Pampa'!S24+'1994-2002_Pantanal'!S24)</f>
        <v>0</v>
      </c>
      <c r="T24" s="108">
        <f>('1994-2002_Amazonia'!T24+'1994-2002_Caatinga'!T24+'1994-2002_Cerrado'!T24+'1994-2002_MataAtlantica'!T24+'1994-2002_Pampa'!T24+'1994-2002_Pantanal'!T24)</f>
        <v>0</v>
      </c>
      <c r="U24" s="113">
        <f>('1994-2002_Amazonia'!U24+'1994-2002_Caatinga'!U24+'1994-2002_Cerrado'!U24+'1994-2002_MataAtlantica'!U24+'1994-2002_Pampa'!U24+'1994-2002_Pantanal'!U24)</f>
        <v>0</v>
      </c>
      <c r="V24" s="120">
        <f>('1994-2002_Amazonia'!V24+'1994-2002_Caatinga'!V24+'1994-2002_Cerrado'!V24+'1994-2002_MataAtlantica'!V24+'1994-2002_Pampa'!V24+'1994-2002_Pantanal'!V24)</f>
        <v>0</v>
      </c>
      <c r="W24" s="108">
        <f>('1994-2002_Amazonia'!W24+'1994-2002_Caatinga'!W24+'1994-2002_Cerrado'!W24+'1994-2002_MataAtlantica'!W24+'1994-2002_Pampa'!W24+'1994-2002_Pantanal'!W24)</f>
        <v>0</v>
      </c>
      <c r="X24" s="108">
        <f>('1994-2002_Amazonia'!X24+'1994-2002_Caatinga'!X24+'1994-2002_Cerrado'!X24+'1994-2002_MataAtlantica'!X24+'1994-2002_Pampa'!X24+'1994-2002_Pantanal'!X24)</f>
        <v>0</v>
      </c>
      <c r="Y24" s="108">
        <f>('1994-2002_Amazonia'!Y24+'1994-2002_Caatinga'!Y24+'1994-2002_Cerrado'!Y24+'1994-2002_MataAtlantica'!Y24+'1994-2002_Pampa'!Y24+'1994-2002_Pantanal'!Y24)</f>
        <v>0</v>
      </c>
      <c r="Z24" s="108">
        <f>('1994-2002_Amazonia'!Z24+'1994-2002_Caatinga'!Z24+'1994-2002_Cerrado'!Z24+'1994-2002_MataAtlantica'!Z24+'1994-2002_Pampa'!Z24+'1994-2002_Pantanal'!Z24)</f>
        <v>0</v>
      </c>
      <c r="AA24" s="108">
        <f>('1994-2002_Amazonia'!AA24+'1994-2002_Caatinga'!AA24+'1994-2002_Cerrado'!AA24+'1994-2002_MataAtlantica'!AA24+'1994-2002_Pampa'!AA24+'1994-2002_Pantanal'!AA24)</f>
        <v>0</v>
      </c>
      <c r="AB24" s="108">
        <f>('1994-2002_Amazonia'!AB24+'1994-2002_Caatinga'!AB24+'1994-2002_Cerrado'!AB24+'1994-2002_MataAtlantica'!AB24+'1994-2002_Pampa'!AB24+'1994-2002_Pantanal'!AB24)</f>
        <v>0</v>
      </c>
      <c r="AC24" s="108">
        <f>('1994-2002_Amazonia'!AC24+'1994-2002_Caatinga'!AC24+'1994-2002_Cerrado'!AC24+'1994-2002_MataAtlantica'!AC24+'1994-2002_Pampa'!AC24+'1994-2002_Pantanal'!AC24)</f>
        <v>0</v>
      </c>
      <c r="AD24" s="18">
        <f t="shared" si="2"/>
        <v>0</v>
      </c>
      <c r="AE24" s="19">
        <f t="shared" si="1"/>
        <v>0</v>
      </c>
      <c r="AF24" s="99"/>
    </row>
    <row r="25" spans="1:32" ht="19.95" customHeight="1" x14ac:dyDescent="0.3">
      <c r="A25" s="58">
        <v>20</v>
      </c>
      <c r="B25" s="180" t="s">
        <v>75</v>
      </c>
      <c r="C25" s="54" t="s">
        <v>29</v>
      </c>
      <c r="D25" s="108">
        <f>('1994-2002_Amazonia'!D25+'1994-2002_Caatinga'!D25+'1994-2002_Cerrado'!D25+'1994-2002_MataAtlantica'!D25+'1994-2002_Pampa'!D25+'1994-2002_Pantanal'!D25)</f>
        <v>0</v>
      </c>
      <c r="E25" s="108">
        <f>('1994-2002_Amazonia'!E25+'1994-2002_Caatinga'!E25+'1994-2002_Cerrado'!E25+'1994-2002_MataAtlantica'!E25+'1994-2002_Pampa'!E25+'1994-2002_Pantanal'!E25)</f>
        <v>0</v>
      </c>
      <c r="F25" s="108">
        <f>('1994-2002_Amazonia'!F25+'1994-2002_Caatinga'!F25+'1994-2002_Cerrado'!F25+'1994-2002_MataAtlantica'!F25+'1994-2002_Pampa'!F25+'1994-2002_Pantanal'!F25)</f>
        <v>0</v>
      </c>
      <c r="G25" s="108">
        <f>('1994-2002_Amazonia'!G25+'1994-2002_Caatinga'!G25+'1994-2002_Cerrado'!G25+'1994-2002_MataAtlantica'!G25+'1994-2002_Pampa'!G25+'1994-2002_Pantanal'!G25)</f>
        <v>-9.3044176598800002E-2</v>
      </c>
      <c r="H25" s="108">
        <f>('1994-2002_Amazonia'!H25+'1994-2002_Caatinga'!H25+'1994-2002_Cerrado'!H25+'1994-2002_MataAtlantica'!H25+'1994-2002_Pampa'!H25+'1994-2002_Pantanal'!H25)</f>
        <v>0</v>
      </c>
      <c r="I25" s="110">
        <f>('1994-2002_Amazonia'!I25+'1994-2002_Caatinga'!I25+'1994-2002_Cerrado'!I25+'1994-2002_MataAtlantica'!I25+'1994-2002_Pampa'!I25+'1994-2002_Pantanal'!I25)</f>
        <v>0</v>
      </c>
      <c r="J25" s="110">
        <f>('1994-2002_Amazonia'!J25+'1994-2002_Caatinga'!J25+'1994-2002_Cerrado'!J25+'1994-2002_MataAtlantica'!J25+'1994-2002_Pampa'!J25+'1994-2002_Pantanal'!J25)</f>
        <v>0</v>
      </c>
      <c r="K25" s="110">
        <f>('1994-2002_Amazonia'!K25+'1994-2002_Caatinga'!K25+'1994-2002_Cerrado'!K25+'1994-2002_MataAtlantica'!K25+'1994-2002_Pampa'!K25+'1994-2002_Pantanal'!K25)</f>
        <v>0</v>
      </c>
      <c r="L25" s="108">
        <f>('1994-2002_Amazonia'!L25+'1994-2002_Caatinga'!L25+'1994-2002_Cerrado'!L25+'1994-2002_MataAtlantica'!L25+'1994-2002_Pampa'!L25+'1994-2002_Pantanal'!L25)</f>
        <v>0</v>
      </c>
      <c r="M25" s="108">
        <f>('1994-2002_Amazonia'!M25+'1994-2002_Caatinga'!M25+'1994-2002_Cerrado'!M25+'1994-2002_MataAtlantica'!M25+'1994-2002_Pampa'!M25+'1994-2002_Pantanal'!M25)</f>
        <v>0</v>
      </c>
      <c r="N25" s="108">
        <f>('1994-2002_Amazonia'!N25+'1994-2002_Caatinga'!N25+'1994-2002_Cerrado'!N25+'1994-2002_MataAtlantica'!N25+'1994-2002_Pampa'!N25+'1994-2002_Pantanal'!N25)</f>
        <v>0</v>
      </c>
      <c r="O25" s="108">
        <f>('1994-2002_Amazonia'!O25+'1994-2002_Caatinga'!O25+'1994-2002_Cerrado'!O25+'1994-2002_MataAtlantica'!O25+'1994-2002_Pampa'!O25+'1994-2002_Pantanal'!O25)</f>
        <v>-19.085328296289401</v>
      </c>
      <c r="P25" s="108">
        <f>('1994-2002_Amazonia'!P25+'1994-2002_Caatinga'!P25+'1994-2002_Cerrado'!P25+'1994-2002_MataAtlantica'!P25+'1994-2002_Pampa'!P25+'1994-2002_Pantanal'!P25)</f>
        <v>0</v>
      </c>
      <c r="Q25" s="108">
        <f>('1994-2002_Amazonia'!Q25+'1994-2002_Caatinga'!Q25+'1994-2002_Cerrado'!Q25+'1994-2002_MataAtlantica'!Q25+'1994-2002_Pampa'!Q25+'1994-2002_Pantanal'!Q25)</f>
        <v>-1.6405103311808999</v>
      </c>
      <c r="R25" s="108">
        <f>('1994-2002_Amazonia'!R25+'1994-2002_Caatinga'!R25+'1994-2002_Cerrado'!R25+'1994-2002_MataAtlantica'!R25+'1994-2002_Pampa'!R25+'1994-2002_Pantanal'!R25)</f>
        <v>0</v>
      </c>
      <c r="S25" s="108">
        <f>('1994-2002_Amazonia'!S25+'1994-2002_Caatinga'!S25+'1994-2002_Cerrado'!S25+'1994-2002_MataAtlantica'!S25+'1994-2002_Pampa'!S25+'1994-2002_Pantanal'!S25)</f>
        <v>0</v>
      </c>
      <c r="T25" s="108">
        <f>('1994-2002_Amazonia'!T25+'1994-2002_Caatinga'!T25+'1994-2002_Cerrado'!T25+'1994-2002_MataAtlantica'!T25+'1994-2002_Pampa'!T25+'1994-2002_Pantanal'!T25)</f>
        <v>4.9677199429199996</v>
      </c>
      <c r="U25" s="108">
        <f>('1994-2002_Amazonia'!U25+'1994-2002_Caatinga'!U25+'1994-2002_Cerrado'!U25+'1994-2002_MataAtlantica'!U25+'1994-2002_Pampa'!U25+'1994-2002_Pantanal'!U25)</f>
        <v>0</v>
      </c>
      <c r="V25" s="108">
        <f>('1994-2002_Amazonia'!V25+'1994-2002_Caatinga'!V25+'1994-2002_Cerrado'!V25+'1994-2002_MataAtlantica'!V25+'1994-2002_Pampa'!V25+'1994-2002_Pantanal'!V25)</f>
        <v>0</v>
      </c>
      <c r="W25" s="121">
        <f>('1994-2002_Amazonia'!W25+'1994-2002_Caatinga'!W25+'1994-2002_Cerrado'!W25+'1994-2002_MataAtlantica'!W25+'1994-2002_Pampa'!W25+'1994-2002_Pantanal'!W25)</f>
        <v>0</v>
      </c>
      <c r="X25" s="114">
        <f>('1994-2002_Amazonia'!X25+'1994-2002_Caatinga'!X25+'1994-2002_Cerrado'!X25+'1994-2002_MataAtlantica'!X25+'1994-2002_Pampa'!X25+'1994-2002_Pantanal'!X25)</f>
        <v>0</v>
      </c>
      <c r="Y25" s="114">
        <f>('1994-2002_Amazonia'!Y25+'1994-2002_Caatinga'!Y25+'1994-2002_Cerrado'!Y25+'1994-2002_MataAtlantica'!Y25+'1994-2002_Pampa'!Y25+'1994-2002_Pantanal'!Y25)</f>
        <v>0</v>
      </c>
      <c r="Z25" s="114">
        <f>('1994-2002_Amazonia'!Z25+'1994-2002_Caatinga'!Z25+'1994-2002_Cerrado'!Z25+'1994-2002_MataAtlantica'!Z25+'1994-2002_Pampa'!Z25+'1994-2002_Pantanal'!Z25)</f>
        <v>0</v>
      </c>
      <c r="AA25" s="114">
        <f>('1994-2002_Amazonia'!AA25+'1994-2002_Caatinga'!AA25+'1994-2002_Cerrado'!AA25+'1994-2002_MataAtlantica'!AA25+'1994-2002_Pampa'!AA25+'1994-2002_Pantanal'!AA25)</f>
        <v>0</v>
      </c>
      <c r="AB25" s="114">
        <f>('1994-2002_Amazonia'!AB25+'1994-2002_Caatinga'!AB25+'1994-2002_Cerrado'!AB25+'1994-2002_MataAtlantica'!AB25+'1994-2002_Pampa'!AB25+'1994-2002_Pantanal'!AB25)</f>
        <v>0</v>
      </c>
      <c r="AC25" s="114">
        <f>('1994-2002_Amazonia'!AC25+'1994-2002_Caatinga'!AC25+'1994-2002_Cerrado'!AC25+'1994-2002_MataAtlantica'!AC25+'1994-2002_Pampa'!AC25+'1994-2002_Pantanal'!AC25)</f>
        <v>0</v>
      </c>
      <c r="AD25" s="18">
        <f t="shared" si="2"/>
        <v>-15.851162861149099</v>
      </c>
      <c r="AE25" s="19">
        <f t="shared" si="1"/>
        <v>0.20795117435039029</v>
      </c>
      <c r="AF25" s="99"/>
    </row>
    <row r="26" spans="1:32" ht="19.95" customHeight="1" x14ac:dyDescent="0.3">
      <c r="A26" s="58">
        <v>21</v>
      </c>
      <c r="B26" s="180"/>
      <c r="C26" s="54" t="s">
        <v>30</v>
      </c>
      <c r="D26" s="108">
        <f>('1994-2002_Amazonia'!D26+'1994-2002_Caatinga'!D26+'1994-2002_Cerrado'!D26+'1994-2002_MataAtlantica'!D26+'1994-2002_Pampa'!D26+'1994-2002_Pantanal'!D26)</f>
        <v>0</v>
      </c>
      <c r="E26" s="108">
        <f>('1994-2002_Amazonia'!E26+'1994-2002_Caatinga'!E26+'1994-2002_Cerrado'!E26+'1994-2002_MataAtlantica'!E26+'1994-2002_Pampa'!E26+'1994-2002_Pantanal'!E26)</f>
        <v>0</v>
      </c>
      <c r="F26" s="108">
        <f>('1994-2002_Amazonia'!F26+'1994-2002_Caatinga'!F26+'1994-2002_Cerrado'!F26+'1994-2002_MataAtlantica'!F26+'1994-2002_Pampa'!F26+'1994-2002_Pantanal'!F26)</f>
        <v>0</v>
      </c>
      <c r="G26" s="108">
        <f>('1994-2002_Amazonia'!G26+'1994-2002_Caatinga'!G26+'1994-2002_Cerrado'!G26+'1994-2002_MataAtlantica'!G26+'1994-2002_Pampa'!G26+'1994-2002_Pantanal'!G26)</f>
        <v>0</v>
      </c>
      <c r="H26" s="108">
        <f>('1994-2002_Amazonia'!H26+'1994-2002_Caatinga'!H26+'1994-2002_Cerrado'!H26+'1994-2002_MataAtlantica'!H26+'1994-2002_Pampa'!H26+'1994-2002_Pantanal'!H26)</f>
        <v>0</v>
      </c>
      <c r="I26" s="110">
        <f>('1994-2002_Amazonia'!I26+'1994-2002_Caatinga'!I26+'1994-2002_Cerrado'!I26+'1994-2002_MataAtlantica'!I26+'1994-2002_Pampa'!I26+'1994-2002_Pantanal'!I26)</f>
        <v>0</v>
      </c>
      <c r="J26" s="110">
        <f>('1994-2002_Amazonia'!J26+'1994-2002_Caatinga'!J26+'1994-2002_Cerrado'!J26+'1994-2002_MataAtlantica'!J26+'1994-2002_Pampa'!J26+'1994-2002_Pantanal'!J26)</f>
        <v>0</v>
      </c>
      <c r="K26" s="110">
        <f>('1994-2002_Amazonia'!K26+'1994-2002_Caatinga'!K26+'1994-2002_Cerrado'!K26+'1994-2002_MataAtlantica'!K26+'1994-2002_Pampa'!K26+'1994-2002_Pantanal'!K26)</f>
        <v>0</v>
      </c>
      <c r="L26" s="108">
        <f>('1994-2002_Amazonia'!L26+'1994-2002_Caatinga'!L26+'1994-2002_Cerrado'!L26+'1994-2002_MataAtlantica'!L26+'1994-2002_Pampa'!L26+'1994-2002_Pantanal'!L26)</f>
        <v>0</v>
      </c>
      <c r="M26" s="108">
        <f>('1994-2002_Amazonia'!M26+'1994-2002_Caatinga'!M26+'1994-2002_Cerrado'!M26+'1994-2002_MataAtlantica'!M26+'1994-2002_Pampa'!M26+'1994-2002_Pantanal'!M26)</f>
        <v>0</v>
      </c>
      <c r="N26" s="108">
        <f>('1994-2002_Amazonia'!N26+'1994-2002_Caatinga'!N26+'1994-2002_Cerrado'!N26+'1994-2002_MataAtlantica'!N26+'1994-2002_Pampa'!N26+'1994-2002_Pantanal'!N26)</f>
        <v>0</v>
      </c>
      <c r="O26" s="108">
        <f>('1994-2002_Amazonia'!O26+'1994-2002_Caatinga'!O26+'1994-2002_Cerrado'!O26+'1994-2002_MataAtlantica'!O26+'1994-2002_Pampa'!O26+'1994-2002_Pantanal'!O26)</f>
        <v>-4.779026436E-4</v>
      </c>
      <c r="P26" s="108">
        <f>('1994-2002_Amazonia'!P26+'1994-2002_Caatinga'!P26+'1994-2002_Cerrado'!P26+'1994-2002_MataAtlantica'!P26+'1994-2002_Pampa'!P26+'1994-2002_Pantanal'!P26)</f>
        <v>0</v>
      </c>
      <c r="Q26" s="108">
        <f>('1994-2002_Amazonia'!Q26+'1994-2002_Caatinga'!Q26+'1994-2002_Cerrado'!Q26+'1994-2002_MataAtlantica'!Q26+'1994-2002_Pampa'!Q26+'1994-2002_Pantanal'!Q26)</f>
        <v>0</v>
      </c>
      <c r="R26" s="108">
        <f>('1994-2002_Amazonia'!R26+'1994-2002_Caatinga'!R26+'1994-2002_Cerrado'!R26+'1994-2002_MataAtlantica'!R26+'1994-2002_Pampa'!R26+'1994-2002_Pantanal'!R26)</f>
        <v>0</v>
      </c>
      <c r="S26" s="108">
        <f>('1994-2002_Amazonia'!S26+'1994-2002_Caatinga'!S26+'1994-2002_Cerrado'!S26+'1994-2002_MataAtlantica'!S26+'1994-2002_Pampa'!S26+'1994-2002_Pantanal'!S26)</f>
        <v>0</v>
      </c>
      <c r="T26" s="108">
        <f>('1994-2002_Amazonia'!T26+'1994-2002_Caatinga'!T26+'1994-2002_Cerrado'!T26+'1994-2002_MataAtlantica'!T26+'1994-2002_Pampa'!T26+'1994-2002_Pantanal'!T26)</f>
        <v>9.1868942562184994</v>
      </c>
      <c r="U26" s="108">
        <f>('1994-2002_Amazonia'!U26+'1994-2002_Caatinga'!U26+'1994-2002_Cerrado'!U26+'1994-2002_MataAtlantica'!U26+'1994-2002_Pampa'!U26+'1994-2002_Pantanal'!U26)</f>
        <v>0</v>
      </c>
      <c r="V26" s="108">
        <f>('1994-2002_Amazonia'!V26+'1994-2002_Caatinga'!V26+'1994-2002_Cerrado'!V26+'1994-2002_MataAtlantica'!V26+'1994-2002_Pampa'!V26+'1994-2002_Pantanal'!V26)</f>
        <v>0</v>
      </c>
      <c r="W26" s="114">
        <f>('1994-2002_Amazonia'!W26+'1994-2002_Caatinga'!W26+'1994-2002_Cerrado'!W26+'1994-2002_MataAtlantica'!W26+'1994-2002_Pampa'!W26+'1994-2002_Pantanal'!W26)</f>
        <v>0</v>
      </c>
      <c r="X26" s="121">
        <f>('1994-2002_Amazonia'!X26+'1994-2002_Caatinga'!X26+'1994-2002_Cerrado'!X26+'1994-2002_MataAtlantica'!X26+'1994-2002_Pampa'!X26+'1994-2002_Pantanal'!X26)</f>
        <v>0</v>
      </c>
      <c r="Y26" s="114">
        <f>('1994-2002_Amazonia'!Y26+'1994-2002_Caatinga'!Y26+'1994-2002_Cerrado'!Y26+'1994-2002_MataAtlantica'!Y26+'1994-2002_Pampa'!Y26+'1994-2002_Pantanal'!Y26)</f>
        <v>0</v>
      </c>
      <c r="Z26" s="114">
        <f>('1994-2002_Amazonia'!Z26+'1994-2002_Caatinga'!Z26+'1994-2002_Cerrado'!Z26+'1994-2002_MataAtlantica'!Z26+'1994-2002_Pampa'!Z26+'1994-2002_Pantanal'!Z26)</f>
        <v>0</v>
      </c>
      <c r="AA26" s="114">
        <f>('1994-2002_Amazonia'!AA26+'1994-2002_Caatinga'!AA26+'1994-2002_Cerrado'!AA26+'1994-2002_MataAtlantica'!AA26+'1994-2002_Pampa'!AA26+'1994-2002_Pantanal'!AA26)</f>
        <v>0</v>
      </c>
      <c r="AB26" s="114">
        <f>('1994-2002_Amazonia'!AB26+'1994-2002_Caatinga'!AB26+'1994-2002_Cerrado'!AB26+'1994-2002_MataAtlantica'!AB26+'1994-2002_Pampa'!AB26+'1994-2002_Pantanal'!AB26)</f>
        <v>0</v>
      </c>
      <c r="AC26" s="114">
        <f>('1994-2002_Amazonia'!AC26+'1994-2002_Caatinga'!AC26+'1994-2002_Cerrado'!AC26+'1994-2002_MataAtlantica'!AC26+'1994-2002_Pampa'!AC26+'1994-2002_Pantanal'!AC26)</f>
        <v>0</v>
      </c>
      <c r="AD26" s="18">
        <f t="shared" si="2"/>
        <v>9.1864163535748986</v>
      </c>
      <c r="AE26" s="19">
        <f t="shared" si="1"/>
        <v>-0.12051646213791063</v>
      </c>
      <c r="AF26" s="99"/>
    </row>
    <row r="27" spans="1:32" ht="19.95" customHeight="1" x14ac:dyDescent="0.3">
      <c r="A27" s="58">
        <v>22</v>
      </c>
      <c r="B27" s="180"/>
      <c r="C27" s="54" t="s">
        <v>31</v>
      </c>
      <c r="D27" s="108">
        <f>('1994-2002_Amazonia'!D27+'1994-2002_Caatinga'!D27+'1994-2002_Cerrado'!D27+'1994-2002_MataAtlantica'!D27+'1994-2002_Pampa'!D27+'1994-2002_Pantanal'!D27)</f>
        <v>0</v>
      </c>
      <c r="E27" s="108">
        <f>('1994-2002_Amazonia'!E27+'1994-2002_Caatinga'!E27+'1994-2002_Cerrado'!E27+'1994-2002_MataAtlantica'!E27+'1994-2002_Pampa'!E27+'1994-2002_Pantanal'!E27)</f>
        <v>0</v>
      </c>
      <c r="F27" s="108">
        <f>('1994-2002_Amazonia'!F27+'1994-2002_Caatinga'!F27+'1994-2002_Cerrado'!F27+'1994-2002_MataAtlantica'!F27+'1994-2002_Pampa'!F27+'1994-2002_Pantanal'!F27)</f>
        <v>0</v>
      </c>
      <c r="G27" s="108">
        <f>('1994-2002_Amazonia'!G27+'1994-2002_Caatinga'!G27+'1994-2002_Cerrado'!G27+'1994-2002_MataAtlantica'!G27+'1994-2002_Pampa'!G27+'1994-2002_Pantanal'!G27)</f>
        <v>0</v>
      </c>
      <c r="H27" s="108">
        <f>('1994-2002_Amazonia'!H27+'1994-2002_Caatinga'!H27+'1994-2002_Cerrado'!H27+'1994-2002_MataAtlantica'!H27+'1994-2002_Pampa'!H27+'1994-2002_Pantanal'!H27)</f>
        <v>0</v>
      </c>
      <c r="I27" s="110">
        <f>('1994-2002_Amazonia'!I27+'1994-2002_Caatinga'!I27+'1994-2002_Cerrado'!I27+'1994-2002_MataAtlantica'!I27+'1994-2002_Pampa'!I27+'1994-2002_Pantanal'!I27)</f>
        <v>0</v>
      </c>
      <c r="J27" s="110">
        <f>('1994-2002_Amazonia'!J27+'1994-2002_Caatinga'!J27+'1994-2002_Cerrado'!J27+'1994-2002_MataAtlantica'!J27+'1994-2002_Pampa'!J27+'1994-2002_Pantanal'!J27)</f>
        <v>0</v>
      </c>
      <c r="K27" s="110">
        <f>('1994-2002_Amazonia'!K27+'1994-2002_Caatinga'!K27+'1994-2002_Cerrado'!K27+'1994-2002_MataAtlantica'!K27+'1994-2002_Pampa'!K27+'1994-2002_Pantanal'!K27)</f>
        <v>0</v>
      </c>
      <c r="L27" s="108">
        <f>('1994-2002_Amazonia'!L27+'1994-2002_Caatinga'!L27+'1994-2002_Cerrado'!L27+'1994-2002_MataAtlantica'!L27+'1994-2002_Pampa'!L27+'1994-2002_Pantanal'!L27)</f>
        <v>0</v>
      </c>
      <c r="M27" s="108">
        <f>('1994-2002_Amazonia'!M27+'1994-2002_Caatinga'!M27+'1994-2002_Cerrado'!M27+'1994-2002_MataAtlantica'!M27+'1994-2002_Pampa'!M27+'1994-2002_Pantanal'!M27)</f>
        <v>0</v>
      </c>
      <c r="N27" s="108">
        <f>('1994-2002_Amazonia'!N27+'1994-2002_Caatinga'!N27+'1994-2002_Cerrado'!N27+'1994-2002_MataAtlantica'!N27+'1994-2002_Pampa'!N27+'1994-2002_Pantanal'!N27)</f>
        <v>0</v>
      </c>
      <c r="O27" s="108">
        <f>('1994-2002_Amazonia'!O27+'1994-2002_Caatinga'!O27+'1994-2002_Cerrado'!O27+'1994-2002_MataAtlantica'!O27+'1994-2002_Pampa'!O27+'1994-2002_Pantanal'!O27)</f>
        <v>0</v>
      </c>
      <c r="P27" s="108">
        <f>('1994-2002_Amazonia'!P27+'1994-2002_Caatinga'!P27+'1994-2002_Cerrado'!P27+'1994-2002_MataAtlantica'!P27+'1994-2002_Pampa'!P27+'1994-2002_Pantanal'!P27)</f>
        <v>0</v>
      </c>
      <c r="Q27" s="108">
        <f>('1994-2002_Amazonia'!Q27+'1994-2002_Caatinga'!Q27+'1994-2002_Cerrado'!Q27+'1994-2002_MataAtlantica'!Q27+'1994-2002_Pampa'!Q27+'1994-2002_Pantanal'!Q27)</f>
        <v>0</v>
      </c>
      <c r="R27" s="108">
        <f>('1994-2002_Amazonia'!R27+'1994-2002_Caatinga'!R27+'1994-2002_Cerrado'!R27+'1994-2002_MataAtlantica'!R27+'1994-2002_Pampa'!R27+'1994-2002_Pantanal'!R27)</f>
        <v>0</v>
      </c>
      <c r="S27" s="108">
        <f>('1994-2002_Amazonia'!S27+'1994-2002_Caatinga'!S27+'1994-2002_Cerrado'!S27+'1994-2002_MataAtlantica'!S27+'1994-2002_Pampa'!S27+'1994-2002_Pantanal'!S27)</f>
        <v>0</v>
      </c>
      <c r="T27" s="108">
        <f>('1994-2002_Amazonia'!T27+'1994-2002_Caatinga'!T27+'1994-2002_Cerrado'!T27+'1994-2002_MataAtlantica'!T27+'1994-2002_Pampa'!T27+'1994-2002_Pantanal'!T27)</f>
        <v>0</v>
      </c>
      <c r="U27" s="108">
        <f>('1994-2002_Amazonia'!U27+'1994-2002_Caatinga'!U27+'1994-2002_Cerrado'!U27+'1994-2002_MataAtlantica'!U27+'1994-2002_Pampa'!U27+'1994-2002_Pantanal'!U27)</f>
        <v>0</v>
      </c>
      <c r="V27" s="108">
        <f>('1994-2002_Amazonia'!V27+'1994-2002_Caatinga'!V27+'1994-2002_Cerrado'!V27+'1994-2002_MataAtlantica'!V27+'1994-2002_Pampa'!V27+'1994-2002_Pantanal'!V27)</f>
        <v>0</v>
      </c>
      <c r="W27" s="114">
        <f>('1994-2002_Amazonia'!W27+'1994-2002_Caatinga'!W27+'1994-2002_Cerrado'!W27+'1994-2002_MataAtlantica'!W27+'1994-2002_Pampa'!W27+'1994-2002_Pantanal'!W27)</f>
        <v>0</v>
      </c>
      <c r="X27" s="114">
        <f>('1994-2002_Amazonia'!X27+'1994-2002_Caatinga'!X27+'1994-2002_Cerrado'!X27+'1994-2002_MataAtlantica'!X27+'1994-2002_Pampa'!X27+'1994-2002_Pantanal'!X27)</f>
        <v>0</v>
      </c>
      <c r="Y27" s="121">
        <f>('1994-2002_Amazonia'!Y27+'1994-2002_Caatinga'!Y27+'1994-2002_Cerrado'!Y27+'1994-2002_MataAtlantica'!Y27+'1994-2002_Pampa'!Y27+'1994-2002_Pantanal'!Y27)</f>
        <v>0</v>
      </c>
      <c r="Z27" s="114">
        <f>('1994-2002_Amazonia'!Z27+'1994-2002_Caatinga'!Z27+'1994-2002_Cerrado'!Z27+'1994-2002_MataAtlantica'!Z27+'1994-2002_Pampa'!Z27+'1994-2002_Pantanal'!Z27)</f>
        <v>0</v>
      </c>
      <c r="AA27" s="114">
        <f>('1994-2002_Amazonia'!AA27+'1994-2002_Caatinga'!AA27+'1994-2002_Cerrado'!AA27+'1994-2002_MataAtlantica'!AA27+'1994-2002_Pampa'!AA27+'1994-2002_Pantanal'!AA27)</f>
        <v>0</v>
      </c>
      <c r="AB27" s="114">
        <f>('1994-2002_Amazonia'!AB27+'1994-2002_Caatinga'!AB27+'1994-2002_Cerrado'!AB27+'1994-2002_MataAtlantica'!AB27+'1994-2002_Pampa'!AB27+'1994-2002_Pantanal'!AB27)</f>
        <v>0</v>
      </c>
      <c r="AC27" s="114">
        <f>('1994-2002_Amazonia'!AC27+'1994-2002_Caatinga'!AC27+'1994-2002_Cerrado'!AC27+'1994-2002_MataAtlantica'!AC27+'1994-2002_Pampa'!AC27+'1994-2002_Pantanal'!AC27)</f>
        <v>0</v>
      </c>
      <c r="AD27" s="18">
        <f t="shared" si="2"/>
        <v>0</v>
      </c>
      <c r="AE27" s="19">
        <f t="shared" si="1"/>
        <v>0</v>
      </c>
      <c r="AF27" s="99"/>
    </row>
    <row r="28" spans="1:32" ht="19.95" customHeight="1" x14ac:dyDescent="0.3">
      <c r="A28" s="58">
        <v>23</v>
      </c>
      <c r="B28" s="180"/>
      <c r="C28" s="54" t="s">
        <v>32</v>
      </c>
      <c r="D28" s="108">
        <f>('1994-2002_Amazonia'!D28+'1994-2002_Caatinga'!D28+'1994-2002_Cerrado'!D28+'1994-2002_MataAtlantica'!D28+'1994-2002_Pampa'!D28+'1994-2002_Pantanal'!D28)</f>
        <v>0</v>
      </c>
      <c r="E28" s="108">
        <f>('1994-2002_Amazonia'!E28+'1994-2002_Caatinga'!E28+'1994-2002_Cerrado'!E28+'1994-2002_MataAtlantica'!E28+'1994-2002_Pampa'!E28+'1994-2002_Pantanal'!E28)</f>
        <v>0</v>
      </c>
      <c r="F28" s="108">
        <f>('1994-2002_Amazonia'!F28+'1994-2002_Caatinga'!F28+'1994-2002_Cerrado'!F28+'1994-2002_MataAtlantica'!F28+'1994-2002_Pampa'!F28+'1994-2002_Pantanal'!F28)</f>
        <v>0</v>
      </c>
      <c r="G28" s="108">
        <f>('1994-2002_Amazonia'!G28+'1994-2002_Caatinga'!G28+'1994-2002_Cerrado'!G28+'1994-2002_MataAtlantica'!G28+'1994-2002_Pampa'!G28+'1994-2002_Pantanal'!G28)</f>
        <v>0</v>
      </c>
      <c r="H28" s="108">
        <f>('1994-2002_Amazonia'!H28+'1994-2002_Caatinga'!H28+'1994-2002_Cerrado'!H28+'1994-2002_MataAtlantica'!H28+'1994-2002_Pampa'!H28+'1994-2002_Pantanal'!H28)</f>
        <v>0</v>
      </c>
      <c r="I28" s="110">
        <f>('1994-2002_Amazonia'!I28+'1994-2002_Caatinga'!I28+'1994-2002_Cerrado'!I28+'1994-2002_MataAtlantica'!I28+'1994-2002_Pampa'!I28+'1994-2002_Pantanal'!I28)</f>
        <v>0</v>
      </c>
      <c r="J28" s="110">
        <f>('1994-2002_Amazonia'!J28+'1994-2002_Caatinga'!J28+'1994-2002_Cerrado'!J28+'1994-2002_MataAtlantica'!J28+'1994-2002_Pampa'!J28+'1994-2002_Pantanal'!J28)</f>
        <v>0</v>
      </c>
      <c r="K28" s="110">
        <f>('1994-2002_Amazonia'!K28+'1994-2002_Caatinga'!K28+'1994-2002_Cerrado'!K28+'1994-2002_MataAtlantica'!K28+'1994-2002_Pampa'!K28+'1994-2002_Pantanal'!K28)</f>
        <v>0</v>
      </c>
      <c r="L28" s="108">
        <f>('1994-2002_Amazonia'!L28+'1994-2002_Caatinga'!L28+'1994-2002_Cerrado'!L28+'1994-2002_MataAtlantica'!L28+'1994-2002_Pampa'!L28+'1994-2002_Pantanal'!L28)</f>
        <v>0</v>
      </c>
      <c r="M28" s="108">
        <f>('1994-2002_Amazonia'!M28+'1994-2002_Caatinga'!M28+'1994-2002_Cerrado'!M28+'1994-2002_MataAtlantica'!M28+'1994-2002_Pampa'!M28+'1994-2002_Pantanal'!M28)</f>
        <v>0</v>
      </c>
      <c r="N28" s="108">
        <f>('1994-2002_Amazonia'!N28+'1994-2002_Caatinga'!N28+'1994-2002_Cerrado'!N28+'1994-2002_MataAtlantica'!N28+'1994-2002_Pampa'!N28+'1994-2002_Pantanal'!N28)</f>
        <v>0</v>
      </c>
      <c r="O28" s="108">
        <f>('1994-2002_Amazonia'!O28+'1994-2002_Caatinga'!O28+'1994-2002_Cerrado'!O28+'1994-2002_MataAtlantica'!O28+'1994-2002_Pampa'!O28+'1994-2002_Pantanal'!O28)</f>
        <v>0</v>
      </c>
      <c r="P28" s="108">
        <f>('1994-2002_Amazonia'!P28+'1994-2002_Caatinga'!P28+'1994-2002_Cerrado'!P28+'1994-2002_MataAtlantica'!P28+'1994-2002_Pampa'!P28+'1994-2002_Pantanal'!P28)</f>
        <v>0</v>
      </c>
      <c r="Q28" s="108">
        <f>('1994-2002_Amazonia'!Q28+'1994-2002_Caatinga'!Q28+'1994-2002_Cerrado'!Q28+'1994-2002_MataAtlantica'!Q28+'1994-2002_Pampa'!Q28+'1994-2002_Pantanal'!Q28)</f>
        <v>0</v>
      </c>
      <c r="R28" s="108">
        <f>('1994-2002_Amazonia'!R28+'1994-2002_Caatinga'!R28+'1994-2002_Cerrado'!R28+'1994-2002_MataAtlantica'!R28+'1994-2002_Pampa'!R28+'1994-2002_Pantanal'!R28)</f>
        <v>0</v>
      </c>
      <c r="S28" s="108">
        <f>('1994-2002_Amazonia'!S28+'1994-2002_Caatinga'!S28+'1994-2002_Cerrado'!S28+'1994-2002_MataAtlantica'!S28+'1994-2002_Pampa'!S28+'1994-2002_Pantanal'!S28)</f>
        <v>0</v>
      </c>
      <c r="T28" s="108">
        <f>('1994-2002_Amazonia'!T28+'1994-2002_Caatinga'!T28+'1994-2002_Cerrado'!T28+'1994-2002_MataAtlantica'!T28+'1994-2002_Pampa'!T28+'1994-2002_Pantanal'!T28)</f>
        <v>0</v>
      </c>
      <c r="U28" s="108">
        <f>('1994-2002_Amazonia'!U28+'1994-2002_Caatinga'!U28+'1994-2002_Cerrado'!U28+'1994-2002_MataAtlantica'!U28+'1994-2002_Pampa'!U28+'1994-2002_Pantanal'!U28)</f>
        <v>0</v>
      </c>
      <c r="V28" s="108">
        <f>('1994-2002_Amazonia'!V28+'1994-2002_Caatinga'!V28+'1994-2002_Cerrado'!V28+'1994-2002_MataAtlantica'!V28+'1994-2002_Pampa'!V28+'1994-2002_Pantanal'!V28)</f>
        <v>0</v>
      </c>
      <c r="W28" s="114">
        <f>('1994-2002_Amazonia'!W28+'1994-2002_Caatinga'!W28+'1994-2002_Cerrado'!W28+'1994-2002_MataAtlantica'!W28+'1994-2002_Pampa'!W28+'1994-2002_Pantanal'!W28)</f>
        <v>0</v>
      </c>
      <c r="X28" s="114">
        <f>('1994-2002_Amazonia'!X28+'1994-2002_Caatinga'!X28+'1994-2002_Cerrado'!X28+'1994-2002_MataAtlantica'!X28+'1994-2002_Pampa'!X28+'1994-2002_Pantanal'!X28)</f>
        <v>0</v>
      </c>
      <c r="Y28" s="114">
        <f>('1994-2002_Amazonia'!Y28+'1994-2002_Caatinga'!Y28+'1994-2002_Cerrado'!Y28+'1994-2002_MataAtlantica'!Y28+'1994-2002_Pampa'!Y28+'1994-2002_Pantanal'!Y28)</f>
        <v>0</v>
      </c>
      <c r="Z28" s="121">
        <f>('1994-2002_Amazonia'!Z28+'1994-2002_Caatinga'!Z28+'1994-2002_Cerrado'!Z28+'1994-2002_MataAtlantica'!Z28+'1994-2002_Pampa'!Z28+'1994-2002_Pantanal'!Z28)</f>
        <v>0</v>
      </c>
      <c r="AA28" s="114">
        <f>('1994-2002_Amazonia'!AA28+'1994-2002_Caatinga'!AA28+'1994-2002_Cerrado'!AA28+'1994-2002_MataAtlantica'!AA28+'1994-2002_Pampa'!AA28+'1994-2002_Pantanal'!AA28)</f>
        <v>0</v>
      </c>
      <c r="AB28" s="114">
        <f>('1994-2002_Amazonia'!AB28+'1994-2002_Caatinga'!AB28+'1994-2002_Cerrado'!AB28+'1994-2002_MataAtlantica'!AB28+'1994-2002_Pampa'!AB28+'1994-2002_Pantanal'!AB28)</f>
        <v>0</v>
      </c>
      <c r="AC28" s="114">
        <f>('1994-2002_Amazonia'!AC28+'1994-2002_Caatinga'!AC28+'1994-2002_Cerrado'!AC28+'1994-2002_MataAtlantica'!AC28+'1994-2002_Pampa'!AC28+'1994-2002_Pantanal'!AC28)</f>
        <v>0</v>
      </c>
      <c r="AD28" s="18">
        <f t="shared" si="2"/>
        <v>0</v>
      </c>
      <c r="AE28" s="19">
        <f t="shared" si="1"/>
        <v>0</v>
      </c>
      <c r="AF28" s="99"/>
    </row>
    <row r="29" spans="1:32" ht="19.95" customHeight="1" x14ac:dyDescent="0.3">
      <c r="A29" s="58">
        <v>24</v>
      </c>
      <c r="B29" s="180"/>
      <c r="C29" s="54" t="s">
        <v>33</v>
      </c>
      <c r="D29" s="108">
        <f>('1994-2002_Amazonia'!D29+'1994-2002_Caatinga'!D29+'1994-2002_Cerrado'!D29+'1994-2002_MataAtlantica'!D29+'1994-2002_Pampa'!D29+'1994-2002_Pantanal'!D29)</f>
        <v>0</v>
      </c>
      <c r="E29" s="108">
        <f>('1994-2002_Amazonia'!E29+'1994-2002_Caatinga'!E29+'1994-2002_Cerrado'!E29+'1994-2002_MataAtlantica'!E29+'1994-2002_Pampa'!E29+'1994-2002_Pantanal'!E29)</f>
        <v>0</v>
      </c>
      <c r="F29" s="108">
        <f>('1994-2002_Amazonia'!F29+'1994-2002_Caatinga'!F29+'1994-2002_Cerrado'!F29+'1994-2002_MataAtlantica'!F29+'1994-2002_Pampa'!F29+'1994-2002_Pantanal'!F29)</f>
        <v>-36.033307369502459</v>
      </c>
      <c r="G29" s="108">
        <f>('1994-2002_Amazonia'!G29+'1994-2002_Caatinga'!G29+'1994-2002_Cerrado'!G29+'1994-2002_MataAtlantica'!G29+'1994-2002_Pampa'!G29+'1994-2002_Pantanal'!G29)</f>
        <v>-6.1078296338267002</v>
      </c>
      <c r="H29" s="108">
        <f>('1994-2002_Amazonia'!H29+'1994-2002_Caatinga'!H29+'1994-2002_Cerrado'!H29+'1994-2002_MataAtlantica'!H29+'1994-2002_Pampa'!H29+'1994-2002_Pantanal'!H29)</f>
        <v>0</v>
      </c>
      <c r="I29" s="110">
        <f>('1994-2002_Amazonia'!I29+'1994-2002_Caatinga'!I29+'1994-2002_Cerrado'!I29+'1994-2002_MataAtlantica'!I29+'1994-2002_Pampa'!I29+'1994-2002_Pantanal'!I29)</f>
        <v>0</v>
      </c>
      <c r="J29" s="110">
        <f>('1994-2002_Amazonia'!J29+'1994-2002_Caatinga'!J29+'1994-2002_Cerrado'!J29+'1994-2002_MataAtlantica'!J29+'1994-2002_Pampa'!J29+'1994-2002_Pantanal'!J29)</f>
        <v>0</v>
      </c>
      <c r="K29" s="110">
        <f>('1994-2002_Amazonia'!K29+'1994-2002_Caatinga'!K29+'1994-2002_Cerrado'!K29+'1994-2002_MataAtlantica'!K29+'1994-2002_Pampa'!K29+'1994-2002_Pantanal'!K29)</f>
        <v>-1.3107541433164001</v>
      </c>
      <c r="L29" s="108">
        <f>('1994-2002_Amazonia'!L29+'1994-2002_Caatinga'!L29+'1994-2002_Cerrado'!L29+'1994-2002_MataAtlantica'!L29+'1994-2002_Pampa'!L29+'1994-2002_Pantanal'!L29)</f>
        <v>0</v>
      </c>
      <c r="M29" s="108">
        <f>('1994-2002_Amazonia'!M29+'1994-2002_Caatinga'!M29+'1994-2002_Cerrado'!M29+'1994-2002_MataAtlantica'!M29+'1994-2002_Pampa'!M29+'1994-2002_Pantanal'!M29)</f>
        <v>0</v>
      </c>
      <c r="N29" s="108">
        <f>('1994-2002_Amazonia'!N29+'1994-2002_Caatinga'!N29+'1994-2002_Cerrado'!N29+'1994-2002_MataAtlantica'!N29+'1994-2002_Pampa'!N29+'1994-2002_Pantanal'!N29)</f>
        <v>-2.4618827778758998</v>
      </c>
      <c r="O29" s="108">
        <f>('1994-2002_Amazonia'!O29+'1994-2002_Caatinga'!O29+'1994-2002_Cerrado'!O29+'1994-2002_MataAtlantica'!O29+'1994-2002_Pampa'!O29+'1994-2002_Pantanal'!O29)</f>
        <v>-46.0172464987875</v>
      </c>
      <c r="P29" s="108">
        <f>('1994-2002_Amazonia'!P29+'1994-2002_Caatinga'!P29+'1994-2002_Cerrado'!P29+'1994-2002_MataAtlantica'!P29+'1994-2002_Pampa'!P29+'1994-2002_Pantanal'!P29)</f>
        <v>0</v>
      </c>
      <c r="Q29" s="108">
        <f>('1994-2002_Amazonia'!Q29+'1994-2002_Caatinga'!Q29+'1994-2002_Cerrado'!Q29+'1994-2002_MataAtlantica'!Q29+'1994-2002_Pampa'!Q29+'1994-2002_Pantanal'!Q29)</f>
        <v>-0.45313650897561197</v>
      </c>
      <c r="R29" s="108">
        <f>('1994-2002_Amazonia'!R29+'1994-2002_Caatinga'!R29+'1994-2002_Cerrado'!R29+'1994-2002_MataAtlantica'!R29+'1994-2002_Pampa'!R29+'1994-2002_Pantanal'!R29)</f>
        <v>0</v>
      </c>
      <c r="S29" s="108">
        <f>('1994-2002_Amazonia'!S29+'1994-2002_Caatinga'!S29+'1994-2002_Cerrado'!S29+'1994-2002_MataAtlantica'!S29+'1994-2002_Pampa'!S29+'1994-2002_Pantanal'!S29)</f>
        <v>0</v>
      </c>
      <c r="T29" s="108">
        <f>('1994-2002_Amazonia'!T29+'1994-2002_Caatinga'!T29+'1994-2002_Cerrado'!T29+'1994-2002_MataAtlantica'!T29+'1994-2002_Pampa'!T29+'1994-2002_Pantanal'!T29)</f>
        <v>0</v>
      </c>
      <c r="U29" s="108">
        <f>('1994-2002_Amazonia'!U29+'1994-2002_Caatinga'!U29+'1994-2002_Cerrado'!U29+'1994-2002_MataAtlantica'!U29+'1994-2002_Pampa'!U29+'1994-2002_Pantanal'!U29)</f>
        <v>0</v>
      </c>
      <c r="V29" s="108">
        <f>('1994-2002_Amazonia'!V29+'1994-2002_Caatinga'!V29+'1994-2002_Cerrado'!V29+'1994-2002_MataAtlantica'!V29+'1994-2002_Pampa'!V29+'1994-2002_Pantanal'!V29)</f>
        <v>0</v>
      </c>
      <c r="W29" s="114">
        <f>('1994-2002_Amazonia'!W29+'1994-2002_Caatinga'!W29+'1994-2002_Cerrado'!W29+'1994-2002_MataAtlantica'!W29+'1994-2002_Pampa'!W29+'1994-2002_Pantanal'!W29)</f>
        <v>0</v>
      </c>
      <c r="X29" s="114">
        <f>('1994-2002_Amazonia'!X29+'1994-2002_Caatinga'!X29+'1994-2002_Cerrado'!X29+'1994-2002_MataAtlantica'!X29+'1994-2002_Pampa'!X29+'1994-2002_Pantanal'!X29)</f>
        <v>0</v>
      </c>
      <c r="Y29" s="114">
        <f>('1994-2002_Amazonia'!Y29+'1994-2002_Caatinga'!Y29+'1994-2002_Cerrado'!Y29+'1994-2002_MataAtlantica'!Y29+'1994-2002_Pampa'!Y29+'1994-2002_Pantanal'!Y29)</f>
        <v>0</v>
      </c>
      <c r="Z29" s="114">
        <f>('1994-2002_Amazonia'!Z29+'1994-2002_Caatinga'!Z29+'1994-2002_Cerrado'!Z29+'1994-2002_MataAtlantica'!Z29+'1994-2002_Pampa'!Z29+'1994-2002_Pantanal'!Z29)</f>
        <v>0</v>
      </c>
      <c r="AA29" s="121">
        <f>('1994-2002_Amazonia'!AA29+'1994-2002_Caatinga'!AA29+'1994-2002_Cerrado'!AA29+'1994-2002_MataAtlantica'!AA29+'1994-2002_Pampa'!AA29+'1994-2002_Pantanal'!AA29)</f>
        <v>0</v>
      </c>
      <c r="AB29" s="114">
        <f>('1994-2002_Amazonia'!AB29+'1994-2002_Caatinga'!AB29+'1994-2002_Cerrado'!AB29+'1994-2002_MataAtlantica'!AB29+'1994-2002_Pampa'!AB29+'1994-2002_Pantanal'!AB29)</f>
        <v>0</v>
      </c>
      <c r="AC29" s="114">
        <f>('1994-2002_Amazonia'!AC29+'1994-2002_Caatinga'!AC29+'1994-2002_Cerrado'!AC29+'1994-2002_MataAtlantica'!AC29+'1994-2002_Pampa'!AC29+'1994-2002_Pantanal'!AC29)</f>
        <v>0</v>
      </c>
      <c r="AD29" s="18">
        <f t="shared" si="2"/>
        <v>-92.384156932284583</v>
      </c>
      <c r="AE29" s="19">
        <f t="shared" si="1"/>
        <v>1.2119864071629782</v>
      </c>
      <c r="AF29" s="99"/>
    </row>
    <row r="30" spans="1:32" ht="19.95" customHeight="1" x14ac:dyDescent="0.3">
      <c r="A30" s="58">
        <v>25</v>
      </c>
      <c r="B30" s="180"/>
      <c r="C30" s="54" t="s">
        <v>34</v>
      </c>
      <c r="D30" s="108">
        <f>('1994-2002_Amazonia'!D30+'1994-2002_Caatinga'!D30+'1994-2002_Cerrado'!D30+'1994-2002_MataAtlantica'!D30+'1994-2002_Pampa'!D30+'1994-2002_Pantanal'!D30)</f>
        <v>0</v>
      </c>
      <c r="E30" s="108">
        <f>('1994-2002_Amazonia'!E30+'1994-2002_Caatinga'!E30+'1994-2002_Cerrado'!E30+'1994-2002_MataAtlantica'!E30+'1994-2002_Pampa'!E30+'1994-2002_Pantanal'!E30)</f>
        <v>0</v>
      </c>
      <c r="F30" s="108">
        <f>('1994-2002_Amazonia'!F30+'1994-2002_Caatinga'!F30+'1994-2002_Cerrado'!F30+'1994-2002_MataAtlantica'!F30+'1994-2002_Pampa'!F30+'1994-2002_Pantanal'!F30)</f>
        <v>-1.9306762483783999</v>
      </c>
      <c r="G30" s="108">
        <f>('1994-2002_Amazonia'!G30+'1994-2002_Caatinga'!G30+'1994-2002_Cerrado'!G30+'1994-2002_MataAtlantica'!G30+'1994-2002_Pampa'!G30+'1994-2002_Pantanal'!G30)</f>
        <v>-0.66900988709389997</v>
      </c>
      <c r="H30" s="108">
        <f>('1994-2002_Amazonia'!H30+'1994-2002_Caatinga'!H30+'1994-2002_Cerrado'!H30+'1994-2002_MataAtlantica'!H30+'1994-2002_Pampa'!H30+'1994-2002_Pantanal'!H30)</f>
        <v>0</v>
      </c>
      <c r="I30" s="110">
        <f>('1994-2002_Amazonia'!I30+'1994-2002_Caatinga'!I30+'1994-2002_Cerrado'!I30+'1994-2002_MataAtlantica'!I30+'1994-2002_Pampa'!I30+'1994-2002_Pantanal'!I30)</f>
        <v>0</v>
      </c>
      <c r="J30" s="110">
        <f>('1994-2002_Amazonia'!J30+'1994-2002_Caatinga'!J30+'1994-2002_Cerrado'!J30+'1994-2002_MataAtlantica'!J30+'1994-2002_Pampa'!J30+'1994-2002_Pantanal'!J30)</f>
        <v>0</v>
      </c>
      <c r="K30" s="110">
        <f>('1994-2002_Amazonia'!K30+'1994-2002_Caatinga'!K30+'1994-2002_Cerrado'!K30+'1994-2002_MataAtlantica'!K30+'1994-2002_Pampa'!K30+'1994-2002_Pantanal'!K30)</f>
        <v>0</v>
      </c>
      <c r="L30" s="108">
        <f>('1994-2002_Amazonia'!L30+'1994-2002_Caatinga'!L30+'1994-2002_Cerrado'!L30+'1994-2002_MataAtlantica'!L30+'1994-2002_Pampa'!L30+'1994-2002_Pantanal'!L30)</f>
        <v>0</v>
      </c>
      <c r="M30" s="108">
        <f>('1994-2002_Amazonia'!M30+'1994-2002_Caatinga'!M30+'1994-2002_Cerrado'!M30+'1994-2002_MataAtlantica'!M30+'1994-2002_Pampa'!M30+'1994-2002_Pantanal'!M30)</f>
        <v>0</v>
      </c>
      <c r="N30" s="108">
        <f>('1994-2002_Amazonia'!N30+'1994-2002_Caatinga'!N30+'1994-2002_Cerrado'!N30+'1994-2002_MataAtlantica'!N30+'1994-2002_Pampa'!N30+'1994-2002_Pantanal'!N30)</f>
        <v>0</v>
      </c>
      <c r="O30" s="108">
        <f>('1994-2002_Amazonia'!O30+'1994-2002_Caatinga'!O30+'1994-2002_Cerrado'!O30+'1994-2002_MataAtlantica'!O30+'1994-2002_Pampa'!O30+'1994-2002_Pantanal'!O30)</f>
        <v>-29.902011948638599</v>
      </c>
      <c r="P30" s="108">
        <f>('1994-2002_Amazonia'!P30+'1994-2002_Caatinga'!P30+'1994-2002_Cerrado'!P30+'1994-2002_MataAtlantica'!P30+'1994-2002_Pampa'!P30+'1994-2002_Pantanal'!P30)</f>
        <v>0</v>
      </c>
      <c r="Q30" s="108">
        <f>('1994-2002_Amazonia'!Q30+'1994-2002_Caatinga'!Q30+'1994-2002_Cerrado'!Q30+'1994-2002_MataAtlantica'!Q30+'1994-2002_Pampa'!Q30+'1994-2002_Pantanal'!Q30)</f>
        <v>0</v>
      </c>
      <c r="R30" s="108">
        <f>('1994-2002_Amazonia'!R30+'1994-2002_Caatinga'!R30+'1994-2002_Cerrado'!R30+'1994-2002_MataAtlantica'!R30+'1994-2002_Pampa'!R30+'1994-2002_Pantanal'!R30)</f>
        <v>0</v>
      </c>
      <c r="S30" s="108">
        <f>('1994-2002_Amazonia'!S30+'1994-2002_Caatinga'!S30+'1994-2002_Cerrado'!S30+'1994-2002_MataAtlantica'!S30+'1994-2002_Pampa'!S30+'1994-2002_Pantanal'!S30)</f>
        <v>0</v>
      </c>
      <c r="T30" s="108">
        <f>('1994-2002_Amazonia'!T30+'1994-2002_Caatinga'!T30+'1994-2002_Cerrado'!T30+'1994-2002_MataAtlantica'!T30+'1994-2002_Pampa'!T30+'1994-2002_Pantanal'!T30)</f>
        <v>0</v>
      </c>
      <c r="U30" s="108">
        <f>('1994-2002_Amazonia'!U30+'1994-2002_Caatinga'!U30+'1994-2002_Cerrado'!U30+'1994-2002_MataAtlantica'!U30+'1994-2002_Pampa'!U30+'1994-2002_Pantanal'!U30)</f>
        <v>0</v>
      </c>
      <c r="V30" s="108">
        <f>('1994-2002_Amazonia'!V30+'1994-2002_Caatinga'!V30+'1994-2002_Cerrado'!V30+'1994-2002_MataAtlantica'!V30+'1994-2002_Pampa'!V30+'1994-2002_Pantanal'!V30)</f>
        <v>0</v>
      </c>
      <c r="W30" s="114">
        <f>('1994-2002_Amazonia'!W30+'1994-2002_Caatinga'!W30+'1994-2002_Cerrado'!W30+'1994-2002_MataAtlantica'!W30+'1994-2002_Pampa'!W30+'1994-2002_Pantanal'!W30)</f>
        <v>0</v>
      </c>
      <c r="X30" s="114">
        <f>('1994-2002_Amazonia'!X30+'1994-2002_Caatinga'!X30+'1994-2002_Cerrado'!X30+'1994-2002_MataAtlantica'!X30+'1994-2002_Pampa'!X30+'1994-2002_Pantanal'!X30)</f>
        <v>0</v>
      </c>
      <c r="Y30" s="114">
        <f>('1994-2002_Amazonia'!Y30+'1994-2002_Caatinga'!Y30+'1994-2002_Cerrado'!Y30+'1994-2002_MataAtlantica'!Y30+'1994-2002_Pampa'!Y30+'1994-2002_Pantanal'!Y30)</f>
        <v>0</v>
      </c>
      <c r="Z30" s="114">
        <f>('1994-2002_Amazonia'!Z30+'1994-2002_Caatinga'!Z30+'1994-2002_Cerrado'!Z30+'1994-2002_MataAtlantica'!Z30+'1994-2002_Pampa'!Z30+'1994-2002_Pantanal'!Z30)</f>
        <v>0</v>
      </c>
      <c r="AA30" s="114">
        <f>('1994-2002_Amazonia'!AA30+'1994-2002_Caatinga'!AA30+'1994-2002_Cerrado'!AA30+'1994-2002_MataAtlantica'!AA30+'1994-2002_Pampa'!AA30+'1994-2002_Pantanal'!AA30)</f>
        <v>0</v>
      </c>
      <c r="AB30" s="121">
        <f>('1994-2002_Amazonia'!AB30+'1994-2002_Caatinga'!AB30+'1994-2002_Cerrado'!AB30+'1994-2002_MataAtlantica'!AB30+'1994-2002_Pampa'!AB30+'1994-2002_Pantanal'!AB30)</f>
        <v>0</v>
      </c>
      <c r="AC30" s="114">
        <f>('1994-2002_Amazonia'!AC30+'1994-2002_Caatinga'!AC30+'1994-2002_Cerrado'!AC30+'1994-2002_MataAtlantica'!AC30+'1994-2002_Pampa'!AC30+'1994-2002_Pantanal'!AC30)</f>
        <v>0</v>
      </c>
      <c r="AD30" s="18">
        <f t="shared" si="2"/>
        <v>-32.501698084110899</v>
      </c>
      <c r="AE30" s="19">
        <f t="shared" si="1"/>
        <v>0.42638930305474937</v>
      </c>
      <c r="AF30" s="99"/>
    </row>
    <row r="31" spans="1:32" ht="19.95" customHeight="1" x14ac:dyDescent="0.3">
      <c r="A31" s="58">
        <v>26</v>
      </c>
      <c r="B31" s="180"/>
      <c r="C31" s="54" t="s">
        <v>35</v>
      </c>
      <c r="D31" s="108">
        <f>('1994-2002_Amazonia'!D31+'1994-2002_Caatinga'!D31+'1994-2002_Cerrado'!D31+'1994-2002_MataAtlantica'!D31+'1994-2002_Pampa'!D31+'1994-2002_Pantanal'!D31)</f>
        <v>0</v>
      </c>
      <c r="E31" s="108">
        <f>('1994-2002_Amazonia'!E31+'1994-2002_Caatinga'!E31+'1994-2002_Cerrado'!E31+'1994-2002_MataAtlantica'!E31+'1994-2002_Pampa'!E31+'1994-2002_Pantanal'!E31)</f>
        <v>0</v>
      </c>
      <c r="F31" s="108">
        <f>('1994-2002_Amazonia'!F31+'1994-2002_Caatinga'!F31+'1994-2002_Cerrado'!F31+'1994-2002_MataAtlantica'!F31+'1994-2002_Pampa'!F31+'1994-2002_Pantanal'!F31)</f>
        <v>0</v>
      </c>
      <c r="G31" s="108">
        <f>('1994-2002_Amazonia'!G31+'1994-2002_Caatinga'!G31+'1994-2002_Cerrado'!G31+'1994-2002_MataAtlantica'!G31+'1994-2002_Pampa'!G31+'1994-2002_Pantanal'!G31)</f>
        <v>0</v>
      </c>
      <c r="H31" s="108">
        <f>('1994-2002_Amazonia'!H31+'1994-2002_Caatinga'!H31+'1994-2002_Cerrado'!H31+'1994-2002_MataAtlantica'!H31+'1994-2002_Pampa'!H31+'1994-2002_Pantanal'!H31)</f>
        <v>0</v>
      </c>
      <c r="I31" s="110">
        <f>('1994-2002_Amazonia'!I31+'1994-2002_Caatinga'!I31+'1994-2002_Cerrado'!I31+'1994-2002_MataAtlantica'!I31+'1994-2002_Pampa'!I31+'1994-2002_Pantanal'!I31)</f>
        <v>0</v>
      </c>
      <c r="J31" s="110">
        <f>('1994-2002_Amazonia'!J31+'1994-2002_Caatinga'!J31+'1994-2002_Cerrado'!J31+'1994-2002_MataAtlantica'!J31+'1994-2002_Pampa'!J31+'1994-2002_Pantanal'!J31)</f>
        <v>0</v>
      </c>
      <c r="K31" s="110">
        <f>('1994-2002_Amazonia'!K31+'1994-2002_Caatinga'!K31+'1994-2002_Cerrado'!K31+'1994-2002_MataAtlantica'!K31+'1994-2002_Pampa'!K31+'1994-2002_Pantanal'!K31)</f>
        <v>0</v>
      </c>
      <c r="L31" s="108">
        <f>('1994-2002_Amazonia'!L31+'1994-2002_Caatinga'!L31+'1994-2002_Cerrado'!L31+'1994-2002_MataAtlantica'!L31+'1994-2002_Pampa'!L31+'1994-2002_Pantanal'!L31)</f>
        <v>0</v>
      </c>
      <c r="M31" s="108">
        <f>('1994-2002_Amazonia'!M31+'1994-2002_Caatinga'!M31+'1994-2002_Cerrado'!M31+'1994-2002_MataAtlantica'!M31+'1994-2002_Pampa'!M31+'1994-2002_Pantanal'!M31)</f>
        <v>0</v>
      </c>
      <c r="N31" s="108">
        <f>('1994-2002_Amazonia'!N31+'1994-2002_Caatinga'!N31+'1994-2002_Cerrado'!N31+'1994-2002_MataAtlantica'!N31+'1994-2002_Pampa'!N31+'1994-2002_Pantanal'!N31)</f>
        <v>0</v>
      </c>
      <c r="O31" s="108">
        <f>('1994-2002_Amazonia'!O31+'1994-2002_Caatinga'!O31+'1994-2002_Cerrado'!O31+'1994-2002_MataAtlantica'!O31+'1994-2002_Pampa'!O31+'1994-2002_Pantanal'!O31)</f>
        <v>0</v>
      </c>
      <c r="P31" s="108">
        <f>('1994-2002_Amazonia'!P31+'1994-2002_Caatinga'!P31+'1994-2002_Cerrado'!P31+'1994-2002_MataAtlantica'!P31+'1994-2002_Pampa'!P31+'1994-2002_Pantanal'!P31)</f>
        <v>0</v>
      </c>
      <c r="Q31" s="108">
        <f>('1994-2002_Amazonia'!Q31+'1994-2002_Caatinga'!Q31+'1994-2002_Cerrado'!Q31+'1994-2002_MataAtlantica'!Q31+'1994-2002_Pampa'!Q31+'1994-2002_Pantanal'!Q31)</f>
        <v>0</v>
      </c>
      <c r="R31" s="108">
        <f>('1994-2002_Amazonia'!R31+'1994-2002_Caatinga'!R31+'1994-2002_Cerrado'!R31+'1994-2002_MataAtlantica'!R31+'1994-2002_Pampa'!R31+'1994-2002_Pantanal'!R31)</f>
        <v>0</v>
      </c>
      <c r="S31" s="108">
        <f>('1994-2002_Amazonia'!S31+'1994-2002_Caatinga'!S31+'1994-2002_Cerrado'!S31+'1994-2002_MataAtlantica'!S31+'1994-2002_Pampa'!S31+'1994-2002_Pantanal'!S31)</f>
        <v>0</v>
      </c>
      <c r="T31" s="108">
        <f>('1994-2002_Amazonia'!T31+'1994-2002_Caatinga'!T31+'1994-2002_Cerrado'!T31+'1994-2002_MataAtlantica'!T31+'1994-2002_Pampa'!T31+'1994-2002_Pantanal'!T31)</f>
        <v>0</v>
      </c>
      <c r="U31" s="108">
        <f>('1994-2002_Amazonia'!U31+'1994-2002_Caatinga'!U31+'1994-2002_Cerrado'!U31+'1994-2002_MataAtlantica'!U31+'1994-2002_Pampa'!U31+'1994-2002_Pantanal'!U31)</f>
        <v>0</v>
      </c>
      <c r="V31" s="108">
        <f>('1994-2002_Amazonia'!V31+'1994-2002_Caatinga'!V31+'1994-2002_Cerrado'!V31+'1994-2002_MataAtlantica'!V31+'1994-2002_Pampa'!V31+'1994-2002_Pantanal'!V31)</f>
        <v>0</v>
      </c>
      <c r="W31" s="114">
        <f>('1994-2002_Amazonia'!W31+'1994-2002_Caatinga'!W31+'1994-2002_Cerrado'!W31+'1994-2002_MataAtlantica'!W31+'1994-2002_Pampa'!W31+'1994-2002_Pantanal'!W31)</f>
        <v>0</v>
      </c>
      <c r="X31" s="114">
        <f>('1994-2002_Amazonia'!X31+'1994-2002_Caatinga'!X31+'1994-2002_Cerrado'!X31+'1994-2002_MataAtlantica'!X31+'1994-2002_Pampa'!X31+'1994-2002_Pantanal'!X31)</f>
        <v>0</v>
      </c>
      <c r="Y31" s="114">
        <f>('1994-2002_Amazonia'!Y31+'1994-2002_Caatinga'!Y31+'1994-2002_Cerrado'!Y31+'1994-2002_MataAtlantica'!Y31+'1994-2002_Pampa'!Y31+'1994-2002_Pantanal'!Y31)</f>
        <v>0</v>
      </c>
      <c r="Z31" s="114">
        <f>('1994-2002_Amazonia'!Z31+'1994-2002_Caatinga'!Z31+'1994-2002_Cerrado'!Z31+'1994-2002_MataAtlantica'!Z31+'1994-2002_Pampa'!Z31+'1994-2002_Pantanal'!Z31)</f>
        <v>0</v>
      </c>
      <c r="AA31" s="114">
        <f>('1994-2002_Amazonia'!AA31+'1994-2002_Caatinga'!AA31+'1994-2002_Cerrado'!AA31+'1994-2002_MataAtlantica'!AA31+'1994-2002_Pampa'!AA31+'1994-2002_Pantanal'!AA31)</f>
        <v>0</v>
      </c>
      <c r="AB31" s="114">
        <f>('1994-2002_Amazonia'!AB31+'1994-2002_Caatinga'!AB31+'1994-2002_Cerrado'!AB31+'1994-2002_MataAtlantica'!AB31+'1994-2002_Pampa'!AB31+'1994-2002_Pantanal'!AB31)</f>
        <v>0</v>
      </c>
      <c r="AC31" s="121">
        <f>('1994-2002_Amazonia'!AC31+'1994-2002_Caatinga'!AC31+'1994-2002_Cerrado'!AC31+'1994-2002_MataAtlantica'!AC31+'1994-2002_Pampa'!AC31+'1994-2002_Pantanal'!AC31)</f>
        <v>0</v>
      </c>
      <c r="AD31" s="18">
        <f t="shared" si="2"/>
        <v>0</v>
      </c>
      <c r="AE31" s="19">
        <f t="shared" si="1"/>
        <v>0</v>
      </c>
      <c r="AF31" s="99"/>
    </row>
    <row r="32" spans="1:32" ht="19.8" customHeight="1" x14ac:dyDescent="0.35">
      <c r="A32" s="97"/>
      <c r="B32" s="163" t="s">
        <v>39</v>
      </c>
      <c r="C32" s="163"/>
      <c r="D32" s="35">
        <f t="shared" ref="D32:AB32" si="3">SUM(D6:D31)</f>
        <v>0</v>
      </c>
      <c r="E32" s="35">
        <f t="shared" si="3"/>
        <v>0</v>
      </c>
      <c r="F32" s="35">
        <f t="shared" si="3"/>
        <v>6356.2636378608458</v>
      </c>
      <c r="G32" s="35">
        <f t="shared" si="3"/>
        <v>3257.4269821425496</v>
      </c>
      <c r="H32" s="35">
        <f t="shared" si="3"/>
        <v>0</v>
      </c>
      <c r="I32" s="35">
        <f t="shared" si="3"/>
        <v>0</v>
      </c>
      <c r="J32" s="35">
        <f t="shared" si="3"/>
        <v>0</v>
      </c>
      <c r="K32" s="35">
        <f t="shared" si="3"/>
        <v>172.92375417209973</v>
      </c>
      <c r="L32" s="35">
        <f t="shared" si="3"/>
        <v>0</v>
      </c>
      <c r="M32" s="35">
        <f t="shared" si="3"/>
        <v>0</v>
      </c>
      <c r="N32" s="35">
        <f t="shared" si="3"/>
        <v>145.6622555212667</v>
      </c>
      <c r="O32" s="35">
        <f t="shared" si="3"/>
        <v>-73192.048412963748</v>
      </c>
      <c r="P32" s="35">
        <f t="shared" si="3"/>
        <v>0</v>
      </c>
      <c r="Q32" s="35">
        <f t="shared" si="3"/>
        <v>31172.819633899438</v>
      </c>
      <c r="R32" s="35">
        <f t="shared" si="3"/>
        <v>0</v>
      </c>
      <c r="S32" s="35">
        <f t="shared" si="3"/>
        <v>0</v>
      </c>
      <c r="T32" s="35">
        <f t="shared" si="3"/>
        <v>16667.028117998583</v>
      </c>
      <c r="U32" s="35">
        <f t="shared" si="3"/>
        <v>0</v>
      </c>
      <c r="V32" s="35">
        <f t="shared" si="3"/>
        <v>6330.1310967879172</v>
      </c>
      <c r="W32" s="35">
        <f t="shared" si="3"/>
        <v>0</v>
      </c>
      <c r="X32" s="35">
        <f t="shared" si="3"/>
        <v>0</v>
      </c>
      <c r="Y32" s="35">
        <f t="shared" si="3"/>
        <v>0</v>
      </c>
      <c r="Z32" s="35">
        <f t="shared" si="3"/>
        <v>0</v>
      </c>
      <c r="AA32" s="35">
        <f t="shared" si="3"/>
        <v>1361.0236780771211</v>
      </c>
      <c r="AB32" s="35">
        <f t="shared" si="3"/>
        <v>106.2285756609883</v>
      </c>
      <c r="AC32" s="35">
        <f>SUM(AC6:AC31)</f>
        <v>0</v>
      </c>
      <c r="AD32" s="36">
        <f>SUM(AD6:AD31)</f>
        <v>-7622.5406808429252</v>
      </c>
      <c r="AE32" s="37"/>
      <c r="AF32" s="99"/>
    </row>
    <row r="33" spans="1:32" ht="19.95" customHeight="1" x14ac:dyDescent="0.35">
      <c r="A33" s="97"/>
      <c r="B33" s="155" t="str">
        <f>AE3</f>
        <v>% do Brasil</v>
      </c>
      <c r="C33" s="155"/>
      <c r="D33" s="38">
        <f t="shared" ref="D33:AC33" si="4">D32/$AD$32*100</f>
        <v>0</v>
      </c>
      <c r="E33" s="38">
        <f t="shared" si="4"/>
        <v>0</v>
      </c>
      <c r="F33" s="38">
        <f t="shared" si="4"/>
        <v>-83.387729944629825</v>
      </c>
      <c r="G33" s="38">
        <f t="shared" si="4"/>
        <v>-42.734137061795685</v>
      </c>
      <c r="H33" s="38">
        <f t="shared" si="4"/>
        <v>0</v>
      </c>
      <c r="I33" s="38">
        <f t="shared" si="4"/>
        <v>0</v>
      </c>
      <c r="J33" s="38">
        <f t="shared" si="4"/>
        <v>0</v>
      </c>
      <c r="K33" s="38">
        <f t="shared" si="4"/>
        <v>-2.2685842085001147</v>
      </c>
      <c r="L33" s="38">
        <f t="shared" si="4"/>
        <v>0</v>
      </c>
      <c r="M33" s="38">
        <f t="shared" si="4"/>
        <v>0</v>
      </c>
      <c r="N33" s="38">
        <f t="shared" si="4"/>
        <v>-1.9109410053703892</v>
      </c>
      <c r="O33" s="38">
        <f t="shared" si="4"/>
        <v>960.20541545827382</v>
      </c>
      <c r="P33" s="38">
        <f t="shared" si="4"/>
        <v>0</v>
      </c>
      <c r="Q33" s="38">
        <f t="shared" si="4"/>
        <v>-408.95576605111995</v>
      </c>
      <c r="R33" s="38">
        <f t="shared" si="4"/>
        <v>0</v>
      </c>
      <c r="S33" s="38">
        <f t="shared" si="4"/>
        <v>0</v>
      </c>
      <c r="T33" s="38">
        <f t="shared" si="4"/>
        <v>-218.65449875376049</v>
      </c>
      <c r="U33" s="38">
        <f t="shared" si="4"/>
        <v>0</v>
      </c>
      <c r="V33" s="38">
        <f t="shared" si="4"/>
        <v>-83.044897519496232</v>
      </c>
      <c r="W33" s="38">
        <f t="shared" si="4"/>
        <v>0</v>
      </c>
      <c r="X33" s="38">
        <f t="shared" si="4"/>
        <v>0</v>
      </c>
      <c r="Y33" s="38">
        <f t="shared" si="4"/>
        <v>0</v>
      </c>
      <c r="Z33" s="38">
        <f t="shared" si="4"/>
        <v>0</v>
      </c>
      <c r="AA33" s="38">
        <f t="shared" si="4"/>
        <v>-17.855249779088286</v>
      </c>
      <c r="AB33" s="38">
        <f t="shared" si="4"/>
        <v>-1.3936111345127147</v>
      </c>
      <c r="AC33" s="38">
        <f t="shared" si="4"/>
        <v>0</v>
      </c>
      <c r="AD33" s="39"/>
      <c r="AE33" s="39"/>
      <c r="AF33" s="99"/>
    </row>
    <row r="34" spans="1:32" x14ac:dyDescent="0.35">
      <c r="A34" s="97"/>
      <c r="B34" s="98"/>
      <c r="C34" s="97"/>
      <c r="D34" s="97"/>
      <c r="E34" s="97"/>
      <c r="F34" s="97"/>
      <c r="G34" s="97"/>
      <c r="H34" s="97"/>
      <c r="I34" s="97"/>
      <c r="J34" s="97"/>
      <c r="K34" s="97"/>
      <c r="L34" s="97"/>
      <c r="M34" s="97"/>
      <c r="N34" s="97"/>
      <c r="O34" s="97"/>
      <c r="P34" s="97"/>
      <c r="Q34" s="97"/>
      <c r="R34" s="97"/>
      <c r="S34" s="97"/>
      <c r="T34" s="97"/>
      <c r="U34" s="97"/>
      <c r="V34" s="97"/>
      <c r="W34" s="97"/>
      <c r="X34" s="97"/>
      <c r="Y34" s="97"/>
      <c r="Z34" s="97"/>
      <c r="AA34" s="97"/>
      <c r="AB34" s="97"/>
      <c r="AC34" s="97"/>
      <c r="AD34" s="97"/>
      <c r="AE34" s="97"/>
      <c r="AF34" s="99"/>
    </row>
    <row r="35" spans="1:32" x14ac:dyDescent="0.35">
      <c r="A35" s="97"/>
      <c r="B35" s="98"/>
      <c r="C35" s="97"/>
      <c r="D35" s="97"/>
      <c r="E35" s="97"/>
      <c r="F35" s="97"/>
      <c r="G35" s="97"/>
      <c r="H35" s="97"/>
      <c r="I35" s="97"/>
      <c r="J35" s="97"/>
      <c r="K35" s="97"/>
      <c r="L35" s="97"/>
      <c r="M35" s="97"/>
      <c r="N35" s="97"/>
      <c r="O35" s="97"/>
      <c r="P35" s="97"/>
      <c r="Q35" s="97"/>
      <c r="R35" s="97"/>
      <c r="S35" s="97"/>
      <c r="T35" s="97"/>
      <c r="U35" s="97"/>
      <c r="V35" s="97"/>
      <c r="W35" s="97"/>
      <c r="X35" s="97"/>
      <c r="Y35" s="97"/>
      <c r="Z35" s="97"/>
      <c r="AA35" s="97"/>
      <c r="AB35" s="97"/>
      <c r="AC35" s="97"/>
      <c r="AD35" s="97"/>
      <c r="AE35" s="97"/>
      <c r="AF35" s="99"/>
    </row>
    <row r="36" spans="1:32" x14ac:dyDescent="0.35">
      <c r="A36" s="97"/>
      <c r="B36" s="98"/>
      <c r="C36" s="97"/>
      <c r="D36" s="102"/>
      <c r="E36" s="102"/>
      <c r="F36" s="102"/>
      <c r="G36" s="102"/>
      <c r="H36" s="102"/>
      <c r="I36" s="102"/>
      <c r="J36" s="102"/>
      <c r="K36" s="102"/>
      <c r="L36" s="102"/>
      <c r="M36" s="102"/>
      <c r="N36" s="102"/>
      <c r="O36" s="102"/>
      <c r="P36" s="102"/>
      <c r="Q36" s="102"/>
      <c r="R36" s="102"/>
      <c r="S36" s="102"/>
      <c r="T36" s="102"/>
      <c r="U36" s="102"/>
      <c r="V36" s="102"/>
      <c r="W36" s="102"/>
      <c r="X36" s="102"/>
      <c r="Y36" s="102"/>
      <c r="Z36" s="102"/>
      <c r="AA36" s="102"/>
      <c r="AB36" s="102"/>
      <c r="AC36" s="102"/>
      <c r="AD36" s="97"/>
      <c r="AE36" s="97"/>
      <c r="AF36" s="99"/>
    </row>
    <row r="37" spans="1:32" x14ac:dyDescent="0.35">
      <c r="A37" s="97"/>
      <c r="B37" s="98"/>
      <c r="C37" s="97"/>
      <c r="D37" s="102"/>
      <c r="E37" s="102"/>
      <c r="F37" s="102"/>
      <c r="G37" s="102"/>
      <c r="H37" s="102"/>
      <c r="I37" s="102"/>
      <c r="J37" s="102"/>
      <c r="K37" s="102"/>
      <c r="L37" s="102"/>
      <c r="M37" s="102"/>
      <c r="N37" s="102"/>
      <c r="O37" s="102"/>
      <c r="P37" s="102"/>
      <c r="Q37" s="102"/>
      <c r="R37" s="102"/>
      <c r="S37" s="102"/>
      <c r="T37" s="102"/>
      <c r="U37" s="102"/>
      <c r="V37" s="102"/>
      <c r="W37" s="102"/>
      <c r="X37" s="102"/>
      <c r="Y37" s="102"/>
      <c r="Z37" s="102"/>
      <c r="AA37" s="102"/>
      <c r="AB37" s="102"/>
      <c r="AC37" s="102"/>
      <c r="AD37" s="97"/>
      <c r="AE37" s="97"/>
      <c r="AF37" s="99"/>
    </row>
    <row r="38" spans="1:32" x14ac:dyDescent="0.35">
      <c r="C38" s="100"/>
      <c r="D38" s="102"/>
      <c r="E38" s="102"/>
      <c r="F38" s="102"/>
      <c r="G38" s="102"/>
      <c r="H38" s="102"/>
      <c r="I38" s="102"/>
      <c r="J38" s="102"/>
      <c r="K38" s="102"/>
      <c r="L38" s="102"/>
      <c r="M38" s="102"/>
      <c r="N38" s="102"/>
      <c r="O38" s="102"/>
      <c r="P38" s="102"/>
      <c r="Q38" s="102"/>
      <c r="R38" s="102"/>
      <c r="S38" s="102"/>
      <c r="T38" s="102"/>
      <c r="U38" s="102"/>
      <c r="V38" s="102"/>
      <c r="W38" s="102"/>
      <c r="X38" s="102"/>
      <c r="Y38" s="102"/>
      <c r="Z38" s="102"/>
      <c r="AA38" s="102"/>
      <c r="AB38" s="102"/>
      <c r="AC38" s="102"/>
    </row>
    <row r="39" spans="1:32" x14ac:dyDescent="0.35">
      <c r="C39" s="100"/>
      <c r="D39" s="102"/>
      <c r="E39" s="102"/>
      <c r="F39" s="102"/>
      <c r="G39" s="102"/>
      <c r="H39" s="102"/>
      <c r="I39" s="102"/>
      <c r="J39" s="102"/>
      <c r="K39" s="102"/>
      <c r="L39" s="102"/>
      <c r="M39" s="102"/>
      <c r="N39" s="105"/>
      <c r="O39" s="105"/>
      <c r="P39" s="105"/>
      <c r="Q39" s="105"/>
      <c r="R39" s="102"/>
      <c r="S39" s="102"/>
      <c r="T39" s="102"/>
      <c r="U39" s="102"/>
      <c r="V39" s="102"/>
      <c r="W39" s="102"/>
      <c r="X39" s="102"/>
      <c r="Y39" s="102"/>
      <c r="Z39" s="102"/>
      <c r="AA39" s="102"/>
      <c r="AB39" s="102"/>
      <c r="AC39" s="102"/>
    </row>
    <row r="40" spans="1:32" x14ac:dyDescent="0.35">
      <c r="C40" s="100"/>
      <c r="D40" s="102"/>
      <c r="E40" s="102"/>
      <c r="F40" s="102"/>
      <c r="G40" s="102"/>
      <c r="H40" s="102"/>
      <c r="I40" s="102"/>
      <c r="J40" s="102"/>
      <c r="K40" s="102"/>
      <c r="L40" s="102"/>
      <c r="M40" s="102"/>
      <c r="N40" s="105"/>
      <c r="O40" s="105"/>
      <c r="P40" s="105"/>
      <c r="Q40" s="105"/>
      <c r="R40" s="102"/>
      <c r="S40" s="102"/>
      <c r="T40" s="102"/>
      <c r="U40" s="102"/>
      <c r="V40" s="102"/>
      <c r="W40" s="102"/>
      <c r="X40" s="102"/>
      <c r="Y40" s="102"/>
      <c r="Z40" s="102"/>
      <c r="AA40" s="102"/>
      <c r="AB40" s="102"/>
      <c r="AC40" s="102"/>
    </row>
    <row r="41" spans="1:32" x14ac:dyDescent="0.35">
      <c r="C41" s="97"/>
      <c r="D41" s="102"/>
      <c r="E41" s="102"/>
      <c r="F41" s="102"/>
      <c r="G41" s="102"/>
      <c r="H41" s="102"/>
      <c r="I41" s="102"/>
      <c r="J41" s="102"/>
      <c r="K41" s="102"/>
      <c r="L41" s="102"/>
      <c r="M41" s="102"/>
      <c r="N41" s="102"/>
      <c r="O41" s="106"/>
      <c r="P41" s="102"/>
      <c r="Q41" s="102"/>
      <c r="R41" s="102"/>
      <c r="S41" s="102"/>
      <c r="T41" s="102"/>
      <c r="U41" s="102"/>
      <c r="V41" s="102"/>
      <c r="W41" s="102"/>
      <c r="X41" s="102"/>
      <c r="Y41" s="102"/>
      <c r="Z41" s="102"/>
      <c r="AA41" s="102"/>
      <c r="AB41" s="102"/>
      <c r="AC41" s="102"/>
    </row>
    <row r="42" spans="1:32" x14ac:dyDescent="0.35">
      <c r="C42" s="97"/>
      <c r="D42" s="102"/>
      <c r="E42" s="102"/>
      <c r="F42" s="102"/>
      <c r="G42" s="102"/>
      <c r="H42" s="102"/>
      <c r="I42" s="102"/>
      <c r="J42" s="102"/>
      <c r="K42" s="102"/>
      <c r="L42" s="102"/>
      <c r="M42" s="102"/>
      <c r="N42" s="102"/>
      <c r="O42" s="102"/>
      <c r="P42" s="102"/>
      <c r="Q42" s="102"/>
      <c r="R42" s="102"/>
      <c r="S42" s="102"/>
      <c r="T42" s="102"/>
      <c r="U42" s="102"/>
      <c r="V42" s="102"/>
      <c r="W42" s="102"/>
      <c r="X42" s="102"/>
      <c r="Y42" s="102"/>
      <c r="Z42" s="102"/>
      <c r="AA42" s="102"/>
      <c r="AB42" s="102"/>
      <c r="AC42" s="102"/>
    </row>
    <row r="43" spans="1:32" x14ac:dyDescent="0.35">
      <c r="C43" s="100"/>
      <c r="D43" s="102"/>
      <c r="E43" s="102"/>
      <c r="F43" s="102"/>
      <c r="G43" s="102"/>
      <c r="H43" s="102"/>
      <c r="I43" s="102"/>
      <c r="J43" s="102"/>
      <c r="K43" s="102"/>
      <c r="L43" s="102"/>
      <c r="M43" s="102"/>
      <c r="N43" s="102"/>
      <c r="O43" s="102"/>
      <c r="P43" s="102"/>
      <c r="Q43" s="102"/>
      <c r="R43" s="102"/>
      <c r="S43" s="102"/>
      <c r="T43" s="102"/>
      <c r="U43" s="102"/>
      <c r="V43" s="102"/>
      <c r="W43" s="102"/>
      <c r="X43" s="102"/>
      <c r="Y43" s="102"/>
      <c r="Z43" s="102"/>
      <c r="AA43" s="102"/>
      <c r="AB43" s="102"/>
      <c r="AC43" s="102"/>
    </row>
    <row r="44" spans="1:32" x14ac:dyDescent="0.35">
      <c r="C44" s="100"/>
      <c r="D44" s="102"/>
      <c r="E44" s="102"/>
      <c r="F44" s="102"/>
      <c r="G44" s="102"/>
      <c r="H44" s="102"/>
      <c r="I44" s="102"/>
      <c r="J44" s="102"/>
      <c r="K44" s="102"/>
      <c r="L44" s="102"/>
      <c r="M44" s="102"/>
      <c r="N44" s="102"/>
      <c r="O44" s="102"/>
      <c r="P44" s="102"/>
      <c r="Q44" s="102"/>
      <c r="R44" s="102"/>
      <c r="S44" s="102"/>
      <c r="T44" s="102"/>
      <c r="U44" s="102"/>
      <c r="V44" s="102"/>
      <c r="W44" s="102"/>
      <c r="X44" s="102"/>
      <c r="Y44" s="102"/>
      <c r="Z44" s="102"/>
      <c r="AA44" s="102"/>
      <c r="AB44" s="102"/>
      <c r="AC44" s="102"/>
    </row>
    <row r="45" spans="1:32" x14ac:dyDescent="0.35">
      <c r="C45" s="100"/>
      <c r="D45" s="102"/>
      <c r="E45" s="102"/>
      <c r="F45" s="102"/>
      <c r="G45" s="102"/>
      <c r="H45" s="102"/>
      <c r="I45" s="102"/>
      <c r="J45" s="102"/>
      <c r="K45" s="102"/>
      <c r="L45" s="102"/>
      <c r="M45" s="102"/>
      <c r="N45" s="102"/>
      <c r="O45" s="102"/>
      <c r="P45" s="102"/>
      <c r="Q45" s="102"/>
      <c r="R45" s="102"/>
      <c r="S45" s="102"/>
      <c r="T45" s="102"/>
      <c r="U45" s="102"/>
      <c r="V45" s="102"/>
      <c r="W45" s="102"/>
      <c r="X45" s="102"/>
      <c r="Y45" s="102"/>
      <c r="Z45" s="102"/>
      <c r="AA45" s="102"/>
      <c r="AB45" s="102"/>
      <c r="AC45" s="102"/>
    </row>
    <row r="46" spans="1:32" x14ac:dyDescent="0.35">
      <c r="C46" s="97"/>
      <c r="D46" s="102"/>
      <c r="E46" s="102"/>
      <c r="F46" s="102"/>
      <c r="G46" s="102"/>
      <c r="H46" s="102"/>
      <c r="I46" s="102"/>
      <c r="J46" s="102"/>
      <c r="K46" s="102"/>
      <c r="L46" s="102"/>
      <c r="M46" s="102"/>
      <c r="N46" s="102"/>
      <c r="O46" s="102"/>
      <c r="P46" s="102"/>
      <c r="Q46" s="102"/>
      <c r="R46" s="102"/>
      <c r="S46" s="102"/>
      <c r="T46" s="102"/>
      <c r="U46" s="102"/>
      <c r="V46" s="102"/>
      <c r="W46" s="102"/>
      <c r="X46" s="102"/>
      <c r="Y46" s="102"/>
      <c r="Z46" s="102"/>
      <c r="AA46" s="102"/>
      <c r="AB46" s="102"/>
      <c r="AC46" s="102"/>
    </row>
    <row r="47" spans="1:32" x14ac:dyDescent="0.35">
      <c r="C47" s="97"/>
      <c r="D47" s="102"/>
      <c r="E47" s="102"/>
      <c r="F47" s="102"/>
      <c r="G47" s="102"/>
      <c r="H47" s="102"/>
      <c r="I47" s="102"/>
      <c r="J47" s="102"/>
      <c r="K47" s="102"/>
      <c r="L47" s="102"/>
      <c r="M47" s="102"/>
      <c r="N47" s="102"/>
      <c r="O47" s="102"/>
      <c r="P47" s="102"/>
      <c r="Q47" s="102"/>
      <c r="R47" s="102"/>
      <c r="S47" s="102"/>
      <c r="T47" s="102"/>
      <c r="U47" s="102"/>
      <c r="V47" s="102"/>
      <c r="W47" s="102"/>
      <c r="X47" s="102"/>
      <c r="Y47" s="102"/>
      <c r="Z47" s="102"/>
      <c r="AA47" s="102"/>
      <c r="AB47" s="102"/>
      <c r="AC47" s="102"/>
    </row>
    <row r="48" spans="1:32" x14ac:dyDescent="0.35">
      <c r="C48" s="100"/>
      <c r="D48" s="102"/>
      <c r="E48" s="102"/>
      <c r="F48" s="102"/>
      <c r="G48" s="102"/>
      <c r="H48" s="102"/>
      <c r="I48" s="102"/>
      <c r="J48" s="102"/>
      <c r="K48" s="102"/>
      <c r="L48" s="102"/>
      <c r="M48" s="102"/>
      <c r="N48" s="102"/>
      <c r="O48" s="102"/>
      <c r="P48" s="102"/>
      <c r="Q48" s="102"/>
      <c r="R48" s="102"/>
      <c r="S48" s="102"/>
      <c r="T48" s="102"/>
      <c r="U48" s="102"/>
      <c r="V48" s="102"/>
      <c r="W48" s="102"/>
      <c r="X48" s="102"/>
      <c r="Y48" s="102"/>
      <c r="Z48" s="102"/>
      <c r="AA48" s="102"/>
      <c r="AB48" s="102"/>
      <c r="AC48" s="102"/>
    </row>
    <row r="49" spans="3:29" x14ac:dyDescent="0.35">
      <c r="C49" s="100"/>
      <c r="D49" s="102"/>
      <c r="E49" s="102"/>
      <c r="F49" s="102"/>
      <c r="G49" s="102"/>
      <c r="H49" s="102"/>
      <c r="I49" s="102"/>
      <c r="J49" s="102"/>
      <c r="K49" s="102"/>
      <c r="L49" s="102"/>
      <c r="M49" s="102"/>
      <c r="N49" s="102"/>
      <c r="O49" s="102"/>
      <c r="P49" s="102"/>
      <c r="Q49" s="102"/>
      <c r="R49" s="102"/>
      <c r="S49" s="102"/>
      <c r="T49" s="102"/>
      <c r="U49" s="102"/>
      <c r="V49" s="102"/>
      <c r="W49" s="102"/>
      <c r="X49" s="102"/>
      <c r="Y49" s="102"/>
      <c r="Z49" s="102"/>
      <c r="AA49" s="102"/>
      <c r="AB49" s="102"/>
      <c r="AC49" s="102"/>
    </row>
    <row r="50" spans="3:29" x14ac:dyDescent="0.35">
      <c r="C50" s="100"/>
      <c r="D50" s="102"/>
      <c r="E50" s="102"/>
      <c r="F50" s="102"/>
      <c r="G50" s="102"/>
      <c r="H50" s="102"/>
      <c r="I50" s="102"/>
      <c r="J50" s="102"/>
      <c r="K50" s="102"/>
      <c r="L50" s="102"/>
      <c r="M50" s="102"/>
      <c r="N50" s="102"/>
      <c r="O50" s="102"/>
      <c r="P50" s="102"/>
      <c r="Q50" s="102"/>
      <c r="R50" s="102"/>
      <c r="S50" s="102"/>
      <c r="T50" s="102"/>
      <c r="U50" s="102"/>
      <c r="V50" s="102"/>
      <c r="W50" s="102"/>
      <c r="X50" s="102"/>
      <c r="Y50" s="102"/>
      <c r="Z50" s="102"/>
      <c r="AA50" s="102"/>
      <c r="AB50" s="102"/>
      <c r="AC50" s="102"/>
    </row>
    <row r="51" spans="3:29" x14ac:dyDescent="0.35">
      <c r="C51" s="97"/>
      <c r="D51" s="102"/>
      <c r="E51" s="102"/>
      <c r="F51" s="102"/>
      <c r="G51" s="102"/>
      <c r="H51" s="102"/>
      <c r="I51" s="102"/>
      <c r="J51" s="102"/>
      <c r="K51" s="102"/>
      <c r="L51" s="102"/>
      <c r="M51" s="102"/>
      <c r="N51" s="102"/>
      <c r="O51" s="102"/>
      <c r="P51" s="102"/>
      <c r="Q51" s="102"/>
      <c r="R51" s="102"/>
      <c r="S51" s="102"/>
      <c r="T51" s="102"/>
      <c r="U51" s="102"/>
      <c r="V51" s="102"/>
      <c r="W51" s="102"/>
      <c r="X51" s="102"/>
      <c r="Y51" s="102"/>
      <c r="Z51" s="102"/>
      <c r="AA51" s="102"/>
      <c r="AB51" s="102"/>
      <c r="AC51" s="102"/>
    </row>
    <row r="52" spans="3:29" x14ac:dyDescent="0.35">
      <c r="C52" s="97"/>
      <c r="D52" s="102"/>
      <c r="E52" s="102"/>
      <c r="F52" s="102"/>
      <c r="G52" s="102"/>
      <c r="H52" s="102"/>
      <c r="I52" s="102"/>
      <c r="J52" s="102"/>
      <c r="K52" s="102"/>
      <c r="L52" s="102"/>
      <c r="M52" s="102"/>
      <c r="N52" s="102"/>
      <c r="O52" s="102"/>
      <c r="P52" s="102"/>
      <c r="Q52" s="102"/>
      <c r="R52" s="102"/>
      <c r="S52" s="102"/>
      <c r="T52" s="102"/>
      <c r="U52" s="102"/>
      <c r="V52" s="102"/>
      <c r="W52" s="102"/>
      <c r="X52" s="102"/>
      <c r="Y52" s="102"/>
      <c r="Z52" s="102"/>
      <c r="AA52" s="102"/>
      <c r="AB52" s="102"/>
      <c r="AC52" s="102"/>
    </row>
    <row r="53" spans="3:29" x14ac:dyDescent="0.35">
      <c r="C53" s="100"/>
      <c r="D53" s="102"/>
      <c r="E53" s="102"/>
      <c r="F53" s="102"/>
      <c r="G53" s="102"/>
      <c r="H53" s="102"/>
      <c r="I53" s="102"/>
      <c r="J53" s="102"/>
      <c r="K53" s="102"/>
      <c r="L53" s="102"/>
      <c r="M53" s="102"/>
      <c r="N53" s="102"/>
      <c r="O53" s="102"/>
      <c r="P53" s="102"/>
      <c r="Q53" s="102"/>
      <c r="R53" s="102"/>
      <c r="S53" s="102"/>
      <c r="T53" s="102"/>
      <c r="U53" s="102"/>
      <c r="V53" s="102"/>
      <c r="W53" s="102"/>
      <c r="X53" s="102"/>
      <c r="Y53" s="102"/>
      <c r="Z53" s="102"/>
      <c r="AA53" s="102"/>
      <c r="AB53" s="102"/>
      <c r="AC53" s="102"/>
    </row>
    <row r="54" spans="3:29" x14ac:dyDescent="0.35">
      <c r="C54" s="100"/>
      <c r="D54" s="102"/>
      <c r="E54" s="102"/>
      <c r="F54" s="102"/>
      <c r="G54" s="102"/>
      <c r="H54" s="102"/>
      <c r="I54" s="102"/>
      <c r="J54" s="102"/>
      <c r="K54" s="102"/>
      <c r="L54" s="102"/>
      <c r="M54" s="102"/>
      <c r="N54" s="102"/>
      <c r="O54" s="102"/>
      <c r="P54" s="102"/>
      <c r="Q54" s="102"/>
      <c r="R54" s="102"/>
      <c r="S54" s="102"/>
      <c r="T54" s="102"/>
      <c r="U54" s="102"/>
      <c r="V54" s="102"/>
      <c r="W54" s="102"/>
      <c r="X54" s="102"/>
      <c r="Y54" s="102"/>
      <c r="Z54" s="102"/>
      <c r="AA54" s="102"/>
      <c r="AB54" s="102"/>
      <c r="AC54" s="102"/>
    </row>
    <row r="55" spans="3:29" x14ac:dyDescent="0.35">
      <c r="C55" s="100"/>
      <c r="D55" s="102"/>
      <c r="E55" s="102"/>
      <c r="F55" s="102"/>
      <c r="G55" s="102"/>
      <c r="H55" s="102"/>
      <c r="I55" s="102"/>
      <c r="J55" s="102"/>
      <c r="K55" s="102"/>
      <c r="L55" s="102"/>
      <c r="M55" s="102"/>
      <c r="N55" s="102"/>
      <c r="O55" s="102"/>
      <c r="P55" s="102"/>
      <c r="Q55" s="102"/>
      <c r="R55" s="102"/>
      <c r="S55" s="102"/>
      <c r="T55" s="102"/>
      <c r="U55" s="102"/>
      <c r="V55" s="102"/>
      <c r="W55" s="102"/>
      <c r="X55" s="102"/>
      <c r="Y55" s="102"/>
      <c r="Z55" s="102"/>
      <c r="AA55" s="102"/>
      <c r="AB55" s="102"/>
      <c r="AC55" s="102"/>
    </row>
    <row r="56" spans="3:29" x14ac:dyDescent="0.35">
      <c r="C56" s="97"/>
      <c r="D56" s="102"/>
      <c r="E56" s="102"/>
      <c r="F56" s="102"/>
      <c r="G56" s="102"/>
      <c r="H56" s="102"/>
      <c r="I56" s="102"/>
      <c r="J56" s="102"/>
      <c r="K56" s="102"/>
      <c r="L56" s="102"/>
      <c r="M56" s="102"/>
      <c r="N56" s="102"/>
      <c r="O56" s="102"/>
      <c r="P56" s="102"/>
      <c r="Q56" s="102"/>
      <c r="R56" s="102"/>
      <c r="S56" s="102"/>
      <c r="T56" s="102"/>
      <c r="U56" s="102"/>
      <c r="V56" s="102"/>
      <c r="W56" s="102"/>
      <c r="X56" s="102"/>
      <c r="Y56" s="102"/>
      <c r="Z56" s="102"/>
      <c r="AA56" s="102"/>
      <c r="AB56" s="102"/>
      <c r="AC56" s="102"/>
    </row>
    <row r="57" spans="3:29" x14ac:dyDescent="0.35">
      <c r="C57" s="97"/>
      <c r="D57" s="102"/>
      <c r="E57" s="102"/>
      <c r="F57" s="102"/>
      <c r="G57" s="102"/>
      <c r="H57" s="102"/>
      <c r="I57" s="102"/>
      <c r="J57" s="102"/>
      <c r="K57" s="102"/>
      <c r="L57" s="102"/>
      <c r="M57" s="102"/>
      <c r="N57" s="102"/>
      <c r="O57" s="102"/>
      <c r="P57" s="102"/>
      <c r="Q57" s="102"/>
      <c r="R57" s="102"/>
      <c r="S57" s="102"/>
      <c r="T57" s="102"/>
      <c r="U57" s="102"/>
      <c r="V57" s="102"/>
      <c r="W57" s="102"/>
      <c r="X57" s="102"/>
      <c r="Y57" s="102"/>
      <c r="Z57" s="102"/>
      <c r="AA57" s="102"/>
      <c r="AB57" s="102"/>
      <c r="AC57" s="102"/>
    </row>
    <row r="58" spans="3:29" x14ac:dyDescent="0.35">
      <c r="C58" s="100"/>
      <c r="D58" s="102"/>
      <c r="E58" s="102"/>
      <c r="F58" s="102"/>
      <c r="G58" s="102"/>
      <c r="H58" s="102"/>
      <c r="I58" s="102"/>
      <c r="J58" s="102"/>
      <c r="K58" s="102"/>
      <c r="L58" s="102"/>
      <c r="M58" s="102"/>
      <c r="N58" s="102"/>
      <c r="O58" s="102"/>
      <c r="P58" s="102"/>
      <c r="Q58" s="102"/>
      <c r="R58" s="102"/>
      <c r="S58" s="102"/>
      <c r="T58" s="102"/>
      <c r="U58" s="102"/>
      <c r="V58" s="102"/>
      <c r="W58" s="102"/>
      <c r="X58" s="102"/>
      <c r="Y58" s="102"/>
      <c r="Z58" s="102"/>
      <c r="AA58" s="102"/>
      <c r="AB58" s="102"/>
      <c r="AC58" s="102"/>
    </row>
    <row r="59" spans="3:29" x14ac:dyDescent="0.35">
      <c r="C59" s="100"/>
      <c r="D59" s="102"/>
      <c r="E59" s="102"/>
      <c r="F59" s="102"/>
      <c r="G59" s="102"/>
      <c r="H59" s="102"/>
      <c r="I59" s="102"/>
      <c r="J59" s="102"/>
      <c r="K59" s="102"/>
      <c r="L59" s="102"/>
      <c r="M59" s="102"/>
      <c r="N59" s="102"/>
      <c r="O59" s="102"/>
      <c r="P59" s="102"/>
      <c r="Q59" s="102"/>
      <c r="R59" s="102"/>
      <c r="S59" s="102"/>
      <c r="T59" s="102"/>
      <c r="U59" s="102"/>
      <c r="V59" s="102"/>
      <c r="W59" s="102"/>
      <c r="X59" s="102"/>
      <c r="Y59" s="102"/>
      <c r="Z59" s="102"/>
      <c r="AA59" s="102"/>
      <c r="AB59" s="102"/>
      <c r="AC59" s="102"/>
    </row>
    <row r="60" spans="3:29" x14ac:dyDescent="0.35">
      <c r="C60" s="100"/>
      <c r="D60" s="102"/>
      <c r="E60" s="102"/>
      <c r="F60" s="102"/>
      <c r="G60" s="102"/>
      <c r="H60" s="102"/>
      <c r="I60" s="102"/>
      <c r="J60" s="102"/>
      <c r="K60" s="102"/>
      <c r="L60" s="102"/>
      <c r="M60" s="102"/>
      <c r="N60" s="102"/>
      <c r="O60" s="102"/>
      <c r="P60" s="102"/>
      <c r="Q60" s="102"/>
      <c r="R60" s="102"/>
      <c r="S60" s="102"/>
      <c r="T60" s="102"/>
      <c r="U60" s="102"/>
      <c r="V60" s="102"/>
      <c r="W60" s="102"/>
      <c r="X60" s="102"/>
      <c r="Y60" s="102"/>
      <c r="Z60" s="102"/>
      <c r="AA60" s="102"/>
      <c r="AB60" s="102"/>
      <c r="AC60" s="102"/>
    </row>
    <row r="61" spans="3:29" x14ac:dyDescent="0.35">
      <c r="C61" s="97"/>
      <c r="D61" s="102"/>
      <c r="E61" s="102"/>
      <c r="F61" s="102"/>
      <c r="G61" s="102"/>
      <c r="H61" s="102"/>
      <c r="I61" s="102"/>
      <c r="J61" s="102"/>
      <c r="K61" s="102"/>
      <c r="L61" s="102"/>
      <c r="M61" s="102"/>
      <c r="N61" s="102"/>
      <c r="O61" s="102"/>
      <c r="P61" s="102"/>
      <c r="Q61" s="102"/>
      <c r="R61" s="102"/>
      <c r="S61" s="102"/>
      <c r="T61" s="102"/>
      <c r="U61" s="102"/>
      <c r="V61" s="102"/>
      <c r="W61" s="102"/>
      <c r="X61" s="102"/>
      <c r="Y61" s="102"/>
      <c r="Z61" s="102"/>
      <c r="AA61" s="102"/>
      <c r="AB61" s="102"/>
      <c r="AC61" s="102"/>
    </row>
  </sheetData>
  <mergeCells count="17">
    <mergeCell ref="B33:C33"/>
    <mergeCell ref="B6:B10"/>
    <mergeCell ref="B11:B18"/>
    <mergeCell ref="B19:B21"/>
    <mergeCell ref="B23:B24"/>
    <mergeCell ref="B25:B31"/>
    <mergeCell ref="B32:C32"/>
    <mergeCell ref="B2:AE2"/>
    <mergeCell ref="B3:C5"/>
    <mergeCell ref="D3:AC3"/>
    <mergeCell ref="AD3:AD5"/>
    <mergeCell ref="AE3:AE5"/>
    <mergeCell ref="D4:H4"/>
    <mergeCell ref="I4:P4"/>
    <mergeCell ref="Q4:S4"/>
    <mergeCell ref="U4:V4"/>
    <mergeCell ref="W4:AC4"/>
  </mergeCells>
  <printOptions horizontalCentered="1" verticalCentered="1"/>
  <pageMargins left="0.19685039370078741" right="0.19685039370078741" top="0.39370078740157483" bottom="0.78740157480314965" header="0.78740157480314965" footer="0.78740157480314965"/>
  <pageSetup paperSize="9" scale="29" firstPageNumber="0" orientation="landscape" r:id="rId1"/>
  <headerFooter>
    <oddHeader>&amp;L&amp;"-,Negrito"&amp;14BRASIL - EMISSÕES LÍQUIDAS DOS SOLOS&amp;C&amp;"Times New Roman,Negrito"&amp;14&amp;A</oddHeader>
    <oddFooter>&amp;L&amp;F&amp;C&amp;"Times New Roman,Normal"&amp;12Página &amp;P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AF62"/>
  <sheetViews>
    <sheetView showGridLines="0" zoomScale="50" zoomScaleNormal="50" workbookViewId="0">
      <selection activeCell="G39" sqref="G39"/>
    </sheetView>
  </sheetViews>
  <sheetFormatPr defaultColWidth="8.6640625" defaultRowHeight="14.4" x14ac:dyDescent="0.3"/>
  <cols>
    <col min="1" max="1" width="4.33203125" style="41" bestFit="1" customWidth="1"/>
    <col min="2" max="2" width="10.77734375" style="42" customWidth="1"/>
    <col min="3" max="3" width="10.77734375" style="41" customWidth="1"/>
    <col min="4" max="30" width="16.77734375" style="41" customWidth="1"/>
    <col min="31" max="31" width="12.77734375" style="41" customWidth="1"/>
    <col min="32" max="16384" width="8.6640625" style="7"/>
  </cols>
  <sheetData>
    <row r="1" spans="1:32" ht="19.95" customHeight="1" x14ac:dyDescent="0.3">
      <c r="A1" s="1"/>
      <c r="B1" s="2"/>
      <c r="C1" s="3"/>
      <c r="D1" s="58">
        <v>1</v>
      </c>
      <c r="E1" s="58">
        <v>2</v>
      </c>
      <c r="F1" s="58">
        <v>3</v>
      </c>
      <c r="G1" s="58">
        <v>4</v>
      </c>
      <c r="H1" s="58">
        <v>5</v>
      </c>
      <c r="I1" s="58">
        <v>6</v>
      </c>
      <c r="J1" s="58">
        <v>7</v>
      </c>
      <c r="K1" s="58">
        <v>8</v>
      </c>
      <c r="L1" s="58">
        <v>9</v>
      </c>
      <c r="M1" s="58">
        <v>10</v>
      </c>
      <c r="N1" s="58">
        <v>11</v>
      </c>
      <c r="O1" s="58">
        <v>12</v>
      </c>
      <c r="P1" s="58">
        <v>13</v>
      </c>
      <c r="Q1" s="58">
        <v>14</v>
      </c>
      <c r="R1" s="58">
        <v>15</v>
      </c>
      <c r="S1" s="58">
        <v>16</v>
      </c>
      <c r="T1" s="58">
        <v>17</v>
      </c>
      <c r="U1" s="58">
        <v>18</v>
      </c>
      <c r="V1" s="58">
        <v>19</v>
      </c>
      <c r="W1" s="58">
        <v>20</v>
      </c>
      <c r="X1" s="58">
        <v>21</v>
      </c>
      <c r="Y1" s="58">
        <v>22</v>
      </c>
      <c r="Z1" s="58">
        <v>23</v>
      </c>
      <c r="AA1" s="58">
        <v>24</v>
      </c>
      <c r="AB1" s="58">
        <v>25</v>
      </c>
      <c r="AC1" s="58">
        <v>26</v>
      </c>
      <c r="AD1" s="3"/>
      <c r="AE1" s="3"/>
      <c r="AF1" s="6"/>
    </row>
    <row r="2" spans="1:32" ht="19.95" customHeight="1" x14ac:dyDescent="0.3">
      <c r="A2" s="1"/>
      <c r="B2" s="143" t="s">
        <v>80</v>
      </c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  <c r="Q2" s="143"/>
      <c r="R2" s="143"/>
      <c r="S2" s="143"/>
      <c r="T2" s="143"/>
      <c r="U2" s="143"/>
      <c r="V2" s="143"/>
      <c r="W2" s="143"/>
      <c r="X2" s="143"/>
      <c r="Y2" s="143"/>
      <c r="Z2" s="143"/>
      <c r="AA2" s="143"/>
      <c r="AB2" s="143"/>
      <c r="AC2" s="143"/>
      <c r="AD2" s="143"/>
      <c r="AE2" s="143"/>
      <c r="AF2" s="6"/>
    </row>
    <row r="3" spans="1:32" ht="19.95" customHeight="1" x14ac:dyDescent="0.3">
      <c r="A3" s="1"/>
      <c r="B3" s="143" t="s">
        <v>84</v>
      </c>
      <c r="C3" s="143"/>
      <c r="D3" s="144" t="s">
        <v>45</v>
      </c>
      <c r="E3" s="144"/>
      <c r="F3" s="144"/>
      <c r="G3" s="144"/>
      <c r="H3" s="144"/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144"/>
      <c r="Z3" s="144"/>
      <c r="AA3" s="144"/>
      <c r="AB3" s="144"/>
      <c r="AC3" s="144"/>
      <c r="AD3" s="143" t="s">
        <v>42</v>
      </c>
      <c r="AE3" s="145" t="s">
        <v>85</v>
      </c>
      <c r="AF3" s="6"/>
    </row>
    <row r="4" spans="1:32" ht="32.4" x14ac:dyDescent="0.3">
      <c r="A4" s="1"/>
      <c r="B4" s="143"/>
      <c r="C4" s="143"/>
      <c r="D4" s="148" t="s">
        <v>4</v>
      </c>
      <c r="E4" s="148"/>
      <c r="F4" s="148"/>
      <c r="G4" s="148"/>
      <c r="H4" s="148"/>
      <c r="I4" s="149" t="s">
        <v>68</v>
      </c>
      <c r="J4" s="150"/>
      <c r="K4" s="150"/>
      <c r="L4" s="150"/>
      <c r="M4" s="150"/>
      <c r="N4" s="150"/>
      <c r="O4" s="150"/>
      <c r="P4" s="151"/>
      <c r="Q4" s="152" t="s">
        <v>6</v>
      </c>
      <c r="R4" s="152"/>
      <c r="S4" s="152"/>
      <c r="T4" s="8" t="s">
        <v>7</v>
      </c>
      <c r="U4" s="153" t="s">
        <v>8</v>
      </c>
      <c r="V4" s="153"/>
      <c r="W4" s="154" t="s">
        <v>54</v>
      </c>
      <c r="X4" s="154"/>
      <c r="Y4" s="154"/>
      <c r="Z4" s="154"/>
      <c r="AA4" s="154"/>
      <c r="AB4" s="154"/>
      <c r="AC4" s="154"/>
      <c r="AD4" s="143"/>
      <c r="AE4" s="146"/>
      <c r="AF4" s="6"/>
    </row>
    <row r="5" spans="1:32" ht="19.95" customHeight="1" x14ac:dyDescent="0.3">
      <c r="A5" s="1"/>
      <c r="B5" s="143"/>
      <c r="C5" s="143"/>
      <c r="D5" s="51" t="s">
        <v>10</v>
      </c>
      <c r="E5" s="51" t="s">
        <v>11</v>
      </c>
      <c r="F5" s="51" t="s">
        <v>12</v>
      </c>
      <c r="G5" s="51" t="s">
        <v>13</v>
      </c>
      <c r="H5" s="51" t="s">
        <v>14</v>
      </c>
      <c r="I5" s="49" t="s">
        <v>15</v>
      </c>
      <c r="J5" s="49" t="s">
        <v>16</v>
      </c>
      <c r="K5" s="49" t="s">
        <v>17</v>
      </c>
      <c r="L5" s="11" t="s">
        <v>18</v>
      </c>
      <c r="M5" s="11" t="s">
        <v>19</v>
      </c>
      <c r="N5" s="11" t="s">
        <v>20</v>
      </c>
      <c r="O5" s="11" t="s">
        <v>21</v>
      </c>
      <c r="P5" s="11" t="s">
        <v>22</v>
      </c>
      <c r="Q5" s="52" t="s">
        <v>23</v>
      </c>
      <c r="R5" s="52" t="s">
        <v>24</v>
      </c>
      <c r="S5" s="52" t="s">
        <v>25</v>
      </c>
      <c r="T5" s="8" t="s">
        <v>26</v>
      </c>
      <c r="U5" s="53" t="s">
        <v>27</v>
      </c>
      <c r="V5" s="53" t="s">
        <v>28</v>
      </c>
      <c r="W5" s="54" t="s">
        <v>29</v>
      </c>
      <c r="X5" s="54" t="s">
        <v>30</v>
      </c>
      <c r="Y5" s="54" t="s">
        <v>31</v>
      </c>
      <c r="Z5" s="54" t="s">
        <v>32</v>
      </c>
      <c r="AA5" s="54" t="s">
        <v>33</v>
      </c>
      <c r="AB5" s="54" t="s">
        <v>34</v>
      </c>
      <c r="AC5" s="54" t="s">
        <v>35</v>
      </c>
      <c r="AD5" s="143"/>
      <c r="AE5" s="147"/>
      <c r="AF5" s="6"/>
    </row>
    <row r="6" spans="1:32" ht="19.95" customHeight="1" x14ac:dyDescent="0.3">
      <c r="A6" s="58">
        <v>1</v>
      </c>
      <c r="B6" s="174" t="s">
        <v>4</v>
      </c>
      <c r="C6" s="51" t="s">
        <v>10</v>
      </c>
      <c r="D6" s="115">
        <f>('2002-2010_Amazonia'!D6+'2002-2010_Caatinga'!D6+'2002-2010_Cerrado'!D6+'2002-2010_MataAtlantica'!D6+'2002-2010_Pampa'!D6+'2002-2010_Pantanal'!D6)</f>
        <v>0</v>
      </c>
      <c r="E6" s="107">
        <f>('2002-2010_Amazonia'!E6+'2002-2010_Caatinga'!E6+'2002-2010_Cerrado'!E6+'2002-2010_MataAtlantica'!E6+'2002-2010_Pampa'!E6+'2002-2010_Pantanal'!E6)</f>
        <v>0</v>
      </c>
      <c r="F6" s="107">
        <f>('2002-2010_Amazonia'!F6+'2002-2010_Caatinga'!F6+'2002-2010_Cerrado'!F6+'2002-2010_MataAtlantica'!F6+'2002-2010_Pampa'!F6+'2002-2010_Pantanal'!F6)</f>
        <v>0</v>
      </c>
      <c r="G6" s="107">
        <f>('2002-2010_Amazonia'!G6+'2002-2010_Caatinga'!G6+'2002-2010_Cerrado'!G6+'2002-2010_MataAtlantica'!G6+'2002-2010_Pampa'!G6+'2002-2010_Pantanal'!G6)</f>
        <v>1468.1869561943824</v>
      </c>
      <c r="H6" s="107">
        <f>('2002-2010_Amazonia'!H6+'2002-2010_Caatinga'!H6+'2002-2010_Cerrado'!H6+'2002-2010_MataAtlantica'!H6+'2002-2010_Pampa'!H6+'2002-2010_Pantanal'!H6)</f>
        <v>0</v>
      </c>
      <c r="I6" s="108">
        <f>('2002-2010_Amazonia'!I6+'2002-2010_Caatinga'!I6+'2002-2010_Cerrado'!I6+'2002-2010_MataAtlantica'!I6+'2002-2010_Pampa'!I6+'2002-2010_Pantanal'!I6)</f>
        <v>0</v>
      </c>
      <c r="J6" s="108">
        <f>('2002-2010_Amazonia'!J6+'2002-2010_Caatinga'!J6+'2002-2010_Cerrado'!J6+'2002-2010_MataAtlantica'!J6+'2002-2010_Pampa'!J6+'2002-2010_Pantanal'!J6)</f>
        <v>0</v>
      </c>
      <c r="K6" s="108">
        <f>('2002-2010_Amazonia'!K6+'2002-2010_Caatinga'!K6+'2002-2010_Cerrado'!K6+'2002-2010_MataAtlantica'!K6+'2002-2010_Pampa'!K6+'2002-2010_Pantanal'!K6)</f>
        <v>0</v>
      </c>
      <c r="L6" s="108">
        <f>('2002-2010_Amazonia'!L6+'2002-2010_Caatinga'!L6+'2002-2010_Cerrado'!L6+'2002-2010_MataAtlantica'!L6+'2002-2010_Pampa'!L6+'2002-2010_Pantanal'!L6)</f>
        <v>0</v>
      </c>
      <c r="M6" s="108">
        <f>('2002-2010_Amazonia'!M6+'2002-2010_Caatinga'!M6+'2002-2010_Cerrado'!M6+'2002-2010_MataAtlantica'!M6+'2002-2010_Pampa'!M6+'2002-2010_Pantanal'!M6)</f>
        <v>0</v>
      </c>
      <c r="N6" s="108">
        <f>('2002-2010_Amazonia'!N6+'2002-2010_Caatinga'!N6+'2002-2010_Cerrado'!N6+'2002-2010_MataAtlantica'!N6+'2002-2010_Pampa'!N6+'2002-2010_Pantanal'!N6)</f>
        <v>0</v>
      </c>
      <c r="O6" s="108">
        <f>('2002-2010_Amazonia'!O6+'2002-2010_Caatinga'!O6+'2002-2010_Cerrado'!O6+'2002-2010_MataAtlantica'!O6+'2002-2010_Pampa'!O6+'2002-2010_Pantanal'!O6)</f>
        <v>-35656.408630392791</v>
      </c>
      <c r="P6" s="108">
        <f>('2002-2010_Amazonia'!P6+'2002-2010_Caatinga'!P6+'2002-2010_Cerrado'!P6+'2002-2010_MataAtlantica'!P6+'2002-2010_Pampa'!P6+'2002-2010_Pantanal'!P6)</f>
        <v>0</v>
      </c>
      <c r="Q6" s="108">
        <f>('2002-2010_Amazonia'!Q6+'2002-2010_Caatinga'!Q6+'2002-2010_Cerrado'!Q6+'2002-2010_MataAtlantica'!Q6+'2002-2010_Pampa'!Q6+'2002-2010_Pantanal'!Q6)</f>
        <v>8909.3718441620658</v>
      </c>
      <c r="R6" s="108">
        <f>('2002-2010_Amazonia'!R6+'2002-2010_Caatinga'!R6+'2002-2010_Cerrado'!R6+'2002-2010_MataAtlantica'!R6+'2002-2010_Pampa'!R6+'2002-2010_Pantanal'!R6)</f>
        <v>0</v>
      </c>
      <c r="S6" s="108">
        <f>('2002-2010_Amazonia'!S6+'2002-2010_Caatinga'!S6+'2002-2010_Cerrado'!S6+'2002-2010_MataAtlantica'!S6+'2002-2010_Pampa'!S6+'2002-2010_Pantanal'!S6)</f>
        <v>0</v>
      </c>
      <c r="T6" s="108">
        <f>('2002-2010_Amazonia'!T6+'2002-2010_Caatinga'!T6+'2002-2010_Cerrado'!T6+'2002-2010_MataAtlantica'!T6+'2002-2010_Pampa'!T6+'2002-2010_Pantanal'!T6)</f>
        <v>1931.4130258621603</v>
      </c>
      <c r="U6" s="108">
        <f>('2002-2010_Amazonia'!U6+'2002-2010_Caatinga'!U6+'2002-2010_Cerrado'!U6+'2002-2010_MataAtlantica'!U6+'2002-2010_Pampa'!U6+'2002-2010_Pantanal'!U6)</f>
        <v>0</v>
      </c>
      <c r="V6" s="108">
        <f>('2002-2010_Amazonia'!V6+'2002-2010_Caatinga'!V6+'2002-2010_Cerrado'!V6+'2002-2010_MataAtlantica'!V6+'2002-2010_Pampa'!V6+'2002-2010_Pantanal'!V6)</f>
        <v>6936.0575576993688</v>
      </c>
      <c r="W6" s="108">
        <f>('2002-2010_Amazonia'!W6+'2002-2010_Caatinga'!W6+'2002-2010_Cerrado'!W6+'2002-2010_MataAtlantica'!W6+'2002-2010_Pampa'!W6+'2002-2010_Pantanal'!W6)</f>
        <v>0</v>
      </c>
      <c r="X6" s="108">
        <f>('2002-2010_Amazonia'!X6+'2002-2010_Caatinga'!X6+'2002-2010_Cerrado'!X6+'2002-2010_MataAtlantica'!X6+'2002-2010_Pampa'!X6+'2002-2010_Pantanal'!X6)</f>
        <v>0</v>
      </c>
      <c r="Y6" s="108">
        <f>('2002-2010_Amazonia'!Y6+'2002-2010_Caatinga'!Y6+'2002-2010_Cerrado'!Y6+'2002-2010_MataAtlantica'!Y6+'2002-2010_Pampa'!Y6+'2002-2010_Pantanal'!Y6)</f>
        <v>0</v>
      </c>
      <c r="Z6" s="108">
        <f>('2002-2010_Amazonia'!Z6+'2002-2010_Caatinga'!Z6+'2002-2010_Cerrado'!Z6+'2002-2010_MataAtlantica'!Z6+'2002-2010_Pampa'!Z6+'2002-2010_Pantanal'!Z6)</f>
        <v>0</v>
      </c>
      <c r="AA6" s="108">
        <f>('2002-2010_Amazonia'!AA6+'2002-2010_Caatinga'!AA6+'2002-2010_Cerrado'!AA6+'2002-2010_MataAtlantica'!AA6+'2002-2010_Pampa'!AA6+'2002-2010_Pantanal'!AA6)</f>
        <v>1118.8716791160382</v>
      </c>
      <c r="AB6" s="108">
        <f>('2002-2010_Amazonia'!AB6+'2002-2010_Caatinga'!AB6+'2002-2010_Cerrado'!AB6+'2002-2010_MataAtlantica'!AB6+'2002-2010_Pampa'!AB6+'2002-2010_Pantanal'!AB6)</f>
        <v>27.778664477288398</v>
      </c>
      <c r="AC6" s="108">
        <f>('2002-2010_Amazonia'!AC6+'2002-2010_Caatinga'!AC6+'2002-2010_Cerrado'!AC6+'2002-2010_MataAtlantica'!AC6+'2002-2010_Pampa'!AC6+'2002-2010_Pantanal'!AC6)</f>
        <v>0</v>
      </c>
      <c r="AD6" s="18">
        <f t="shared" ref="AD6:AD31" si="0">SUM(D6:AC6)</f>
        <v>-15264.728902881488</v>
      </c>
      <c r="AE6" s="19">
        <f t="shared" ref="AE6:AE31" si="1">AD6/$AD$32*100</f>
        <v>-35.158493524622095</v>
      </c>
      <c r="AF6" s="6"/>
    </row>
    <row r="7" spans="1:32" ht="19.95" customHeight="1" x14ac:dyDescent="0.3">
      <c r="A7" s="58">
        <v>2</v>
      </c>
      <c r="B7" s="174"/>
      <c r="C7" s="51" t="s">
        <v>11</v>
      </c>
      <c r="D7" s="107">
        <f>('2002-2010_Amazonia'!D7+'2002-2010_Caatinga'!D7+'2002-2010_Cerrado'!D7+'2002-2010_MataAtlantica'!D7+'2002-2010_Pampa'!D7+'2002-2010_Pantanal'!D7)</f>
        <v>0</v>
      </c>
      <c r="E7" s="115">
        <f>('2002-2010_Amazonia'!E7+'2002-2010_Caatinga'!E7+'2002-2010_Cerrado'!E7+'2002-2010_MataAtlantica'!E7+'2002-2010_Pampa'!E7+'2002-2010_Pantanal'!E7)</f>
        <v>0</v>
      </c>
      <c r="F7" s="107">
        <f>('2002-2010_Amazonia'!F7+'2002-2010_Caatinga'!F7+'2002-2010_Cerrado'!F7+'2002-2010_MataAtlantica'!F7+'2002-2010_Pampa'!F7+'2002-2010_Pantanal'!F7)</f>
        <v>0</v>
      </c>
      <c r="G7" s="107">
        <f>('2002-2010_Amazonia'!G7+'2002-2010_Caatinga'!G7+'2002-2010_Cerrado'!G7+'2002-2010_MataAtlantica'!G7+'2002-2010_Pampa'!G7+'2002-2010_Pantanal'!G7)</f>
        <v>42.556958576613404</v>
      </c>
      <c r="H7" s="107">
        <f>('2002-2010_Amazonia'!H7+'2002-2010_Caatinga'!H7+'2002-2010_Cerrado'!H7+'2002-2010_MataAtlantica'!H7+'2002-2010_Pampa'!H7+'2002-2010_Pantanal'!H7)</f>
        <v>0</v>
      </c>
      <c r="I7" s="108">
        <f>('2002-2010_Amazonia'!I7+'2002-2010_Caatinga'!I7+'2002-2010_Cerrado'!I7+'2002-2010_MataAtlantica'!I7+'2002-2010_Pampa'!I7+'2002-2010_Pantanal'!I7)</f>
        <v>0</v>
      </c>
      <c r="J7" s="108">
        <f>('2002-2010_Amazonia'!J7+'2002-2010_Caatinga'!J7+'2002-2010_Cerrado'!J7+'2002-2010_MataAtlantica'!J7+'2002-2010_Pampa'!J7+'2002-2010_Pantanal'!J7)</f>
        <v>0</v>
      </c>
      <c r="K7" s="108">
        <f>('2002-2010_Amazonia'!K7+'2002-2010_Caatinga'!K7+'2002-2010_Cerrado'!K7+'2002-2010_MataAtlantica'!K7+'2002-2010_Pampa'!K7+'2002-2010_Pantanal'!K7)</f>
        <v>0</v>
      </c>
      <c r="L7" s="108">
        <f>('2002-2010_Amazonia'!L7+'2002-2010_Caatinga'!L7+'2002-2010_Cerrado'!L7+'2002-2010_MataAtlantica'!L7+'2002-2010_Pampa'!L7+'2002-2010_Pantanal'!L7)</f>
        <v>0</v>
      </c>
      <c r="M7" s="108">
        <f>('2002-2010_Amazonia'!M7+'2002-2010_Caatinga'!M7+'2002-2010_Cerrado'!M7+'2002-2010_MataAtlantica'!M7+'2002-2010_Pampa'!M7+'2002-2010_Pantanal'!M7)</f>
        <v>0</v>
      </c>
      <c r="N7" s="108">
        <f>('2002-2010_Amazonia'!N7+'2002-2010_Caatinga'!N7+'2002-2010_Cerrado'!N7+'2002-2010_MataAtlantica'!N7+'2002-2010_Pampa'!N7+'2002-2010_Pantanal'!N7)</f>
        <v>0</v>
      </c>
      <c r="O7" s="108">
        <f>('2002-2010_Amazonia'!O7+'2002-2010_Caatinga'!O7+'2002-2010_Cerrado'!O7+'2002-2010_MataAtlantica'!O7+'2002-2010_Pampa'!O7+'2002-2010_Pantanal'!O7)</f>
        <v>-1845.5094274567489</v>
      </c>
      <c r="P7" s="108">
        <f>('2002-2010_Amazonia'!P7+'2002-2010_Caatinga'!P7+'2002-2010_Cerrado'!P7+'2002-2010_MataAtlantica'!P7+'2002-2010_Pampa'!P7+'2002-2010_Pantanal'!P7)</f>
        <v>0</v>
      </c>
      <c r="Q7" s="108">
        <f>('2002-2010_Amazonia'!Q7+'2002-2010_Caatinga'!Q7+'2002-2010_Cerrado'!Q7+'2002-2010_MataAtlantica'!Q7+'2002-2010_Pampa'!Q7+'2002-2010_Pantanal'!Q7)</f>
        <v>214.23995548985479</v>
      </c>
      <c r="R7" s="108">
        <f>('2002-2010_Amazonia'!R7+'2002-2010_Caatinga'!R7+'2002-2010_Cerrado'!R7+'2002-2010_MataAtlantica'!R7+'2002-2010_Pampa'!R7+'2002-2010_Pantanal'!R7)</f>
        <v>0</v>
      </c>
      <c r="S7" s="108">
        <f>('2002-2010_Amazonia'!S7+'2002-2010_Caatinga'!S7+'2002-2010_Cerrado'!S7+'2002-2010_MataAtlantica'!S7+'2002-2010_Pampa'!S7+'2002-2010_Pantanal'!S7)</f>
        <v>0</v>
      </c>
      <c r="T7" s="108">
        <f>('2002-2010_Amazonia'!T7+'2002-2010_Caatinga'!T7+'2002-2010_Cerrado'!T7+'2002-2010_MataAtlantica'!T7+'2002-2010_Pampa'!T7+'2002-2010_Pantanal'!T7)</f>
        <v>141.75350524810321</v>
      </c>
      <c r="U7" s="108">
        <f>('2002-2010_Amazonia'!U7+'2002-2010_Caatinga'!U7+'2002-2010_Cerrado'!U7+'2002-2010_MataAtlantica'!U7+'2002-2010_Pampa'!U7+'2002-2010_Pantanal'!U7)</f>
        <v>0</v>
      </c>
      <c r="V7" s="108">
        <f>('2002-2010_Amazonia'!V7+'2002-2010_Caatinga'!V7+'2002-2010_Cerrado'!V7+'2002-2010_MataAtlantica'!V7+'2002-2010_Pampa'!V7+'2002-2010_Pantanal'!V7)</f>
        <v>918.07120671469556</v>
      </c>
      <c r="W7" s="108">
        <f>('2002-2010_Amazonia'!W7+'2002-2010_Caatinga'!W7+'2002-2010_Cerrado'!W7+'2002-2010_MataAtlantica'!W7+'2002-2010_Pampa'!W7+'2002-2010_Pantanal'!W7)</f>
        <v>0</v>
      </c>
      <c r="X7" s="108">
        <f>('2002-2010_Amazonia'!X7+'2002-2010_Caatinga'!X7+'2002-2010_Cerrado'!X7+'2002-2010_MataAtlantica'!X7+'2002-2010_Pampa'!X7+'2002-2010_Pantanal'!X7)</f>
        <v>0</v>
      </c>
      <c r="Y7" s="108">
        <f>('2002-2010_Amazonia'!Y7+'2002-2010_Caatinga'!Y7+'2002-2010_Cerrado'!Y7+'2002-2010_MataAtlantica'!Y7+'2002-2010_Pampa'!Y7+'2002-2010_Pantanal'!Y7)</f>
        <v>0</v>
      </c>
      <c r="Z7" s="108">
        <f>('2002-2010_Amazonia'!Z7+'2002-2010_Caatinga'!Z7+'2002-2010_Cerrado'!Z7+'2002-2010_MataAtlantica'!Z7+'2002-2010_Pampa'!Z7+'2002-2010_Pantanal'!Z7)</f>
        <v>0</v>
      </c>
      <c r="AA7" s="108">
        <f>('2002-2010_Amazonia'!AA7+'2002-2010_Caatinga'!AA7+'2002-2010_Cerrado'!AA7+'2002-2010_MataAtlantica'!AA7+'2002-2010_Pampa'!AA7+'2002-2010_Pantanal'!AA7)</f>
        <v>185.89549052489571</v>
      </c>
      <c r="AB7" s="108">
        <f>('2002-2010_Amazonia'!AB7+'2002-2010_Caatinga'!AB7+'2002-2010_Cerrado'!AB7+'2002-2010_MataAtlantica'!AB7+'2002-2010_Pampa'!AB7+'2002-2010_Pantanal'!AB7)</f>
        <v>1.2071466110292</v>
      </c>
      <c r="AC7" s="108">
        <f>('2002-2010_Amazonia'!AC7+'2002-2010_Caatinga'!AC7+'2002-2010_Cerrado'!AC7+'2002-2010_MataAtlantica'!AC7+'2002-2010_Pampa'!AC7+'2002-2010_Pantanal'!AC7)</f>
        <v>0</v>
      </c>
      <c r="AD7" s="18">
        <f t="shared" si="0"/>
        <v>-341.78516429155701</v>
      </c>
      <c r="AE7" s="19">
        <f t="shared" si="1"/>
        <v>-0.78721682920213865</v>
      </c>
      <c r="AF7" s="6"/>
    </row>
    <row r="8" spans="1:32" ht="19.95" customHeight="1" x14ac:dyDescent="0.3">
      <c r="A8" s="58">
        <v>3</v>
      </c>
      <c r="B8" s="174"/>
      <c r="C8" s="50" t="s">
        <v>12</v>
      </c>
      <c r="D8" s="107">
        <f>('2002-2010_Amazonia'!D8+'2002-2010_Caatinga'!D8+'2002-2010_Cerrado'!D8+'2002-2010_MataAtlantica'!D8+'2002-2010_Pampa'!D8+'2002-2010_Pantanal'!D8)</f>
        <v>0</v>
      </c>
      <c r="E8" s="107">
        <f>('2002-2010_Amazonia'!E8+'2002-2010_Caatinga'!E8+'2002-2010_Cerrado'!E8+'2002-2010_MataAtlantica'!E8+'2002-2010_Pampa'!E8+'2002-2010_Pantanal'!E8)</f>
        <v>0</v>
      </c>
      <c r="F8" s="115">
        <f>('2002-2010_Amazonia'!F8+'2002-2010_Caatinga'!F8+'2002-2010_Cerrado'!F8+'2002-2010_MataAtlantica'!F8+'2002-2010_Pampa'!F8+'2002-2010_Pantanal'!F8)</f>
        <v>0</v>
      </c>
      <c r="G8" s="107">
        <f>('2002-2010_Amazonia'!G8+'2002-2010_Caatinga'!G8+'2002-2010_Cerrado'!G8+'2002-2010_MataAtlantica'!G8+'2002-2010_Pampa'!G8+'2002-2010_Pantanal'!G8)</f>
        <v>90.927500600843914</v>
      </c>
      <c r="H8" s="107">
        <f>('2002-2010_Amazonia'!H8+'2002-2010_Caatinga'!H8+'2002-2010_Cerrado'!H8+'2002-2010_MataAtlantica'!H8+'2002-2010_Pampa'!H8+'2002-2010_Pantanal'!H8)</f>
        <v>0</v>
      </c>
      <c r="I8" s="108">
        <f>('2002-2010_Amazonia'!I8+'2002-2010_Caatinga'!I8+'2002-2010_Cerrado'!I8+'2002-2010_MataAtlantica'!I8+'2002-2010_Pampa'!I8+'2002-2010_Pantanal'!I8)</f>
        <v>0</v>
      </c>
      <c r="J8" s="108">
        <f>('2002-2010_Amazonia'!J8+'2002-2010_Caatinga'!J8+'2002-2010_Cerrado'!J8+'2002-2010_MataAtlantica'!J8+'2002-2010_Pampa'!J8+'2002-2010_Pantanal'!J8)</f>
        <v>0</v>
      </c>
      <c r="K8" s="108">
        <f>('2002-2010_Amazonia'!K8+'2002-2010_Caatinga'!K8+'2002-2010_Cerrado'!K8+'2002-2010_MataAtlantica'!K8+'2002-2010_Pampa'!K8+'2002-2010_Pantanal'!K8)</f>
        <v>0</v>
      </c>
      <c r="L8" s="108">
        <f>('2002-2010_Amazonia'!L8+'2002-2010_Caatinga'!L8+'2002-2010_Cerrado'!L8+'2002-2010_MataAtlantica'!L8+'2002-2010_Pampa'!L8+'2002-2010_Pantanal'!L8)</f>
        <v>0</v>
      </c>
      <c r="M8" s="108">
        <f>('2002-2010_Amazonia'!M8+'2002-2010_Caatinga'!M8+'2002-2010_Cerrado'!M8+'2002-2010_MataAtlantica'!M8+'2002-2010_Pampa'!M8+'2002-2010_Pantanal'!M8)</f>
        <v>0</v>
      </c>
      <c r="N8" s="108">
        <f>('2002-2010_Amazonia'!N8+'2002-2010_Caatinga'!N8+'2002-2010_Cerrado'!N8+'2002-2010_MataAtlantica'!N8+'2002-2010_Pampa'!N8+'2002-2010_Pantanal'!N8)</f>
        <v>0</v>
      </c>
      <c r="O8" s="108">
        <f>('2002-2010_Amazonia'!O8+'2002-2010_Caatinga'!O8+'2002-2010_Cerrado'!O8+'2002-2010_MataAtlantica'!O8+'2002-2010_Pampa'!O8+'2002-2010_Pantanal'!O8)</f>
        <v>-3529.9702781301917</v>
      </c>
      <c r="P8" s="108">
        <f>('2002-2010_Amazonia'!P8+'2002-2010_Caatinga'!P8+'2002-2010_Cerrado'!P8+'2002-2010_MataAtlantica'!P8+'2002-2010_Pampa'!P8+'2002-2010_Pantanal'!P8)</f>
        <v>0</v>
      </c>
      <c r="Q8" s="108">
        <f>('2002-2010_Amazonia'!Q8+'2002-2010_Caatinga'!Q8+'2002-2010_Cerrado'!Q8+'2002-2010_MataAtlantica'!Q8+'2002-2010_Pampa'!Q8+'2002-2010_Pantanal'!Q8)</f>
        <v>355.00139131655209</v>
      </c>
      <c r="R8" s="108">
        <f>('2002-2010_Amazonia'!R8+'2002-2010_Caatinga'!R8+'2002-2010_Cerrado'!R8+'2002-2010_MataAtlantica'!R8+'2002-2010_Pampa'!R8+'2002-2010_Pantanal'!R8)</f>
        <v>0</v>
      </c>
      <c r="S8" s="108">
        <f>('2002-2010_Amazonia'!S8+'2002-2010_Caatinga'!S8+'2002-2010_Cerrado'!S8+'2002-2010_MataAtlantica'!S8+'2002-2010_Pampa'!S8+'2002-2010_Pantanal'!S8)</f>
        <v>0</v>
      </c>
      <c r="T8" s="108">
        <f>('2002-2010_Amazonia'!T8+'2002-2010_Caatinga'!T8+'2002-2010_Cerrado'!T8+'2002-2010_MataAtlantica'!T8+'2002-2010_Pampa'!T8+'2002-2010_Pantanal'!T8)</f>
        <v>111.07452012142549</v>
      </c>
      <c r="U8" s="108">
        <f>('2002-2010_Amazonia'!U8+'2002-2010_Caatinga'!U8+'2002-2010_Cerrado'!U8+'2002-2010_MataAtlantica'!U8+'2002-2010_Pampa'!U8+'2002-2010_Pantanal'!U8)</f>
        <v>0</v>
      </c>
      <c r="V8" s="108">
        <f>('2002-2010_Amazonia'!V8+'2002-2010_Caatinga'!V8+'2002-2010_Cerrado'!V8+'2002-2010_MataAtlantica'!V8+'2002-2010_Pampa'!V8+'2002-2010_Pantanal'!V8)</f>
        <v>92.632547611803403</v>
      </c>
      <c r="W8" s="108">
        <f>('2002-2010_Amazonia'!W8+'2002-2010_Caatinga'!W8+'2002-2010_Cerrado'!W8+'2002-2010_MataAtlantica'!W8+'2002-2010_Pampa'!W8+'2002-2010_Pantanal'!W8)</f>
        <v>0</v>
      </c>
      <c r="X8" s="108">
        <f>('2002-2010_Amazonia'!X8+'2002-2010_Caatinga'!X8+'2002-2010_Cerrado'!X8+'2002-2010_MataAtlantica'!X8+'2002-2010_Pampa'!X8+'2002-2010_Pantanal'!X8)</f>
        <v>0</v>
      </c>
      <c r="Y8" s="108">
        <f>('2002-2010_Amazonia'!Y8+'2002-2010_Caatinga'!Y8+'2002-2010_Cerrado'!Y8+'2002-2010_MataAtlantica'!Y8+'2002-2010_Pampa'!Y8+'2002-2010_Pantanal'!Y8)</f>
        <v>0</v>
      </c>
      <c r="Z8" s="108">
        <f>('2002-2010_Amazonia'!Z8+'2002-2010_Caatinga'!Z8+'2002-2010_Cerrado'!Z8+'2002-2010_MataAtlantica'!Z8+'2002-2010_Pampa'!Z8+'2002-2010_Pantanal'!Z8)</f>
        <v>0</v>
      </c>
      <c r="AA8" s="108">
        <f>('2002-2010_Amazonia'!AA8+'2002-2010_Caatinga'!AA8+'2002-2010_Cerrado'!AA8+'2002-2010_MataAtlantica'!AA8+'2002-2010_Pampa'!AA8+'2002-2010_Pantanal'!AA8)</f>
        <v>59.536877876454</v>
      </c>
      <c r="AB8" s="108">
        <f>('2002-2010_Amazonia'!AB8+'2002-2010_Caatinga'!AB8+'2002-2010_Cerrado'!AB8+'2002-2010_MataAtlantica'!AB8+'2002-2010_Pampa'!AB8+'2002-2010_Pantanal'!AB8)</f>
        <v>0.145959641</v>
      </c>
      <c r="AC8" s="108">
        <f>('2002-2010_Amazonia'!AC8+'2002-2010_Caatinga'!AC8+'2002-2010_Cerrado'!AC8+'2002-2010_MataAtlantica'!AC8+'2002-2010_Pampa'!AC8+'2002-2010_Pantanal'!AC8)</f>
        <v>0</v>
      </c>
      <c r="AD8" s="18">
        <f t="shared" si="0"/>
        <v>-2820.6514809621126</v>
      </c>
      <c r="AE8" s="19">
        <f t="shared" si="1"/>
        <v>-6.4966667576980095</v>
      </c>
      <c r="AF8" s="6"/>
    </row>
    <row r="9" spans="1:32" ht="19.95" customHeight="1" x14ac:dyDescent="0.3">
      <c r="A9" s="58">
        <v>4</v>
      </c>
      <c r="B9" s="174"/>
      <c r="C9" s="51" t="s">
        <v>13</v>
      </c>
      <c r="D9" s="107">
        <f>('2002-2010_Amazonia'!D9+'2002-2010_Caatinga'!D9+'2002-2010_Cerrado'!D9+'2002-2010_MataAtlantica'!D9+'2002-2010_Pampa'!D9+'2002-2010_Pantanal'!D9)</f>
        <v>0</v>
      </c>
      <c r="E9" s="107">
        <f>('2002-2010_Amazonia'!E9+'2002-2010_Caatinga'!E9+'2002-2010_Cerrado'!E9+'2002-2010_MataAtlantica'!E9+'2002-2010_Pampa'!E9+'2002-2010_Pantanal'!E9)</f>
        <v>0</v>
      </c>
      <c r="F9" s="107">
        <f>('2002-2010_Amazonia'!F9+'2002-2010_Caatinga'!F9+'2002-2010_Cerrado'!F9+'2002-2010_MataAtlantica'!F9+'2002-2010_Pampa'!F9+'2002-2010_Pantanal'!F9)</f>
        <v>-339.63839778231932</v>
      </c>
      <c r="G9" s="115">
        <f>('2002-2010_Amazonia'!G9+'2002-2010_Caatinga'!G9+'2002-2010_Cerrado'!G9+'2002-2010_MataAtlantica'!G9+'2002-2010_Pampa'!G9+'2002-2010_Pantanal'!G9)</f>
        <v>0</v>
      </c>
      <c r="H9" s="107">
        <f>('2002-2010_Amazonia'!H9+'2002-2010_Caatinga'!H9+'2002-2010_Cerrado'!H9+'2002-2010_MataAtlantica'!H9+'2002-2010_Pampa'!H9+'2002-2010_Pantanal'!H9)</f>
        <v>0</v>
      </c>
      <c r="I9" s="108">
        <f>('2002-2010_Amazonia'!I9+'2002-2010_Caatinga'!I9+'2002-2010_Cerrado'!I9+'2002-2010_MataAtlantica'!I9+'2002-2010_Pampa'!I9+'2002-2010_Pantanal'!I9)</f>
        <v>0</v>
      </c>
      <c r="J9" s="108">
        <f>('2002-2010_Amazonia'!J9+'2002-2010_Caatinga'!J9+'2002-2010_Cerrado'!J9+'2002-2010_MataAtlantica'!J9+'2002-2010_Pampa'!J9+'2002-2010_Pantanal'!J9)</f>
        <v>0</v>
      </c>
      <c r="K9" s="108">
        <f>('2002-2010_Amazonia'!K9+'2002-2010_Caatinga'!K9+'2002-2010_Cerrado'!K9+'2002-2010_MataAtlantica'!K9+'2002-2010_Pampa'!K9+'2002-2010_Pantanal'!K9)</f>
        <v>-23.070417967689998</v>
      </c>
      <c r="L9" s="108">
        <f>('2002-2010_Amazonia'!L9+'2002-2010_Caatinga'!L9+'2002-2010_Cerrado'!L9+'2002-2010_MataAtlantica'!L9+'2002-2010_Pampa'!L9+'2002-2010_Pantanal'!L9)</f>
        <v>0</v>
      </c>
      <c r="M9" s="108">
        <f>('2002-2010_Amazonia'!M9+'2002-2010_Caatinga'!M9+'2002-2010_Cerrado'!M9+'2002-2010_MataAtlantica'!M9+'2002-2010_Pampa'!M9+'2002-2010_Pantanal'!M9)</f>
        <v>0</v>
      </c>
      <c r="N9" s="108">
        <f>('2002-2010_Amazonia'!N9+'2002-2010_Caatinga'!N9+'2002-2010_Cerrado'!N9+'2002-2010_MataAtlantica'!N9+'2002-2010_Pampa'!N9+'2002-2010_Pantanal'!N9)</f>
        <v>-49.090663097975401</v>
      </c>
      <c r="O9" s="108">
        <f>('2002-2010_Amazonia'!O9+'2002-2010_Caatinga'!O9+'2002-2010_Cerrado'!O9+'2002-2010_MataAtlantica'!O9+'2002-2010_Pampa'!O9+'2002-2010_Pantanal'!O9)</f>
        <v>-1140.078694500387</v>
      </c>
      <c r="P9" s="108">
        <f>('2002-2010_Amazonia'!P9+'2002-2010_Caatinga'!P9+'2002-2010_Cerrado'!P9+'2002-2010_MataAtlantica'!P9+'2002-2010_Pampa'!P9+'2002-2010_Pantanal'!P9)</f>
        <v>0</v>
      </c>
      <c r="Q9" s="108">
        <f>('2002-2010_Amazonia'!Q9+'2002-2010_Caatinga'!Q9+'2002-2010_Cerrado'!Q9+'2002-2010_MataAtlantica'!Q9+'2002-2010_Pampa'!Q9+'2002-2010_Pantanal'!Q9)</f>
        <v>226.2958124013002</v>
      </c>
      <c r="R9" s="108">
        <f>('2002-2010_Amazonia'!R9+'2002-2010_Caatinga'!R9+'2002-2010_Cerrado'!R9+'2002-2010_MataAtlantica'!R9+'2002-2010_Pampa'!R9+'2002-2010_Pantanal'!R9)</f>
        <v>0</v>
      </c>
      <c r="S9" s="108">
        <f>('2002-2010_Amazonia'!S9+'2002-2010_Caatinga'!S9+'2002-2010_Cerrado'!S9+'2002-2010_MataAtlantica'!S9+'2002-2010_Pampa'!S9+'2002-2010_Pantanal'!S9)</f>
        <v>0</v>
      </c>
      <c r="T9" s="108">
        <f>('2002-2010_Amazonia'!T9+'2002-2010_Caatinga'!T9+'2002-2010_Cerrado'!T9+'2002-2010_MataAtlantica'!T9+'2002-2010_Pampa'!T9+'2002-2010_Pantanal'!T9)</f>
        <v>91.167882822407492</v>
      </c>
      <c r="U9" s="108">
        <f>('2002-2010_Amazonia'!U9+'2002-2010_Caatinga'!U9+'2002-2010_Cerrado'!U9+'2002-2010_MataAtlantica'!U9+'2002-2010_Pampa'!U9+'2002-2010_Pantanal'!U9)</f>
        <v>0</v>
      </c>
      <c r="V9" s="108">
        <f>('2002-2010_Amazonia'!V9+'2002-2010_Caatinga'!V9+'2002-2010_Cerrado'!V9+'2002-2010_MataAtlantica'!V9+'2002-2010_Pampa'!V9+'2002-2010_Pantanal'!V9)</f>
        <v>24.123043149870298</v>
      </c>
      <c r="W9" s="108">
        <f>('2002-2010_Amazonia'!W9+'2002-2010_Caatinga'!W9+'2002-2010_Cerrado'!W9+'2002-2010_MataAtlantica'!W9+'2002-2010_Pampa'!W9+'2002-2010_Pantanal'!W9)</f>
        <v>0</v>
      </c>
      <c r="X9" s="108">
        <f>('2002-2010_Amazonia'!X9+'2002-2010_Caatinga'!X9+'2002-2010_Cerrado'!X9+'2002-2010_MataAtlantica'!X9+'2002-2010_Pampa'!X9+'2002-2010_Pantanal'!X9)</f>
        <v>0</v>
      </c>
      <c r="Y9" s="108">
        <f>('2002-2010_Amazonia'!Y9+'2002-2010_Caatinga'!Y9+'2002-2010_Cerrado'!Y9+'2002-2010_MataAtlantica'!Y9+'2002-2010_Pampa'!Y9+'2002-2010_Pantanal'!Y9)</f>
        <v>0</v>
      </c>
      <c r="Z9" s="108">
        <f>('2002-2010_Amazonia'!Z9+'2002-2010_Caatinga'!Z9+'2002-2010_Cerrado'!Z9+'2002-2010_MataAtlantica'!Z9+'2002-2010_Pampa'!Z9+'2002-2010_Pantanal'!Z9)</f>
        <v>0</v>
      </c>
      <c r="AA9" s="108">
        <f>('2002-2010_Amazonia'!AA9+'2002-2010_Caatinga'!AA9+'2002-2010_Cerrado'!AA9+'2002-2010_MataAtlantica'!AA9+'2002-2010_Pampa'!AA9+'2002-2010_Pantanal'!AA9)</f>
        <v>36.539854915868304</v>
      </c>
      <c r="AB9" s="108">
        <f>('2002-2010_Amazonia'!AB9+'2002-2010_Caatinga'!AB9+'2002-2010_Cerrado'!AB9+'2002-2010_MataAtlantica'!AB9+'2002-2010_Pampa'!AB9+'2002-2010_Pantanal'!AB9)</f>
        <v>6.663034681333599</v>
      </c>
      <c r="AC9" s="108">
        <f>('2002-2010_Amazonia'!AC9+'2002-2010_Caatinga'!AC9+'2002-2010_Cerrado'!AC9+'2002-2010_MataAtlantica'!AC9+'2002-2010_Pampa'!AC9+'2002-2010_Pantanal'!AC9)</f>
        <v>0</v>
      </c>
      <c r="AD9" s="18">
        <f t="shared" si="0"/>
        <v>-1167.0885453775916</v>
      </c>
      <c r="AE9" s="19">
        <f t="shared" si="1"/>
        <v>-2.6880972027988626</v>
      </c>
      <c r="AF9" s="6"/>
    </row>
    <row r="10" spans="1:32" ht="19.95" customHeight="1" x14ac:dyDescent="0.3">
      <c r="A10" s="58">
        <v>5</v>
      </c>
      <c r="B10" s="174"/>
      <c r="C10" s="51" t="s">
        <v>14</v>
      </c>
      <c r="D10" s="107">
        <f>('2002-2010_Amazonia'!D10+'2002-2010_Caatinga'!D10+'2002-2010_Cerrado'!D10+'2002-2010_MataAtlantica'!D10+'2002-2010_Pampa'!D10+'2002-2010_Pantanal'!D10)</f>
        <v>0</v>
      </c>
      <c r="E10" s="107">
        <f>('2002-2010_Amazonia'!E10+'2002-2010_Caatinga'!E10+'2002-2010_Cerrado'!E10+'2002-2010_MataAtlantica'!E10+'2002-2010_Pampa'!E10+'2002-2010_Pantanal'!E10)</f>
        <v>0</v>
      </c>
      <c r="F10" s="107">
        <f>('2002-2010_Amazonia'!F10+'2002-2010_Caatinga'!F10+'2002-2010_Cerrado'!F10+'2002-2010_MataAtlantica'!F10+'2002-2010_Pampa'!F10+'2002-2010_Pantanal'!F10)</f>
        <v>0</v>
      </c>
      <c r="G10" s="107">
        <f>('2002-2010_Amazonia'!G10+'2002-2010_Caatinga'!G10+'2002-2010_Cerrado'!G10+'2002-2010_MataAtlantica'!G10+'2002-2010_Pampa'!G10+'2002-2010_Pantanal'!G10)</f>
        <v>0.67387966899999996</v>
      </c>
      <c r="H10" s="115">
        <f>('2002-2010_Amazonia'!H10+'2002-2010_Caatinga'!H10+'2002-2010_Cerrado'!H10+'2002-2010_MataAtlantica'!H10+'2002-2010_Pampa'!H10+'2002-2010_Pantanal'!H10)</f>
        <v>0</v>
      </c>
      <c r="I10" s="108">
        <f>('2002-2010_Amazonia'!I10+'2002-2010_Caatinga'!I10+'2002-2010_Cerrado'!I10+'2002-2010_MataAtlantica'!I10+'2002-2010_Pampa'!I10+'2002-2010_Pantanal'!I10)</f>
        <v>0</v>
      </c>
      <c r="J10" s="108">
        <f>('2002-2010_Amazonia'!J10+'2002-2010_Caatinga'!J10+'2002-2010_Cerrado'!J10+'2002-2010_MataAtlantica'!J10+'2002-2010_Pampa'!J10+'2002-2010_Pantanal'!J10)</f>
        <v>0</v>
      </c>
      <c r="K10" s="108">
        <f>('2002-2010_Amazonia'!K10+'2002-2010_Caatinga'!K10+'2002-2010_Cerrado'!K10+'2002-2010_MataAtlantica'!K10+'2002-2010_Pampa'!K10+'2002-2010_Pantanal'!K10)</f>
        <v>0</v>
      </c>
      <c r="L10" s="108">
        <f>('2002-2010_Amazonia'!L10+'2002-2010_Caatinga'!L10+'2002-2010_Cerrado'!L10+'2002-2010_MataAtlantica'!L10+'2002-2010_Pampa'!L10+'2002-2010_Pantanal'!L10)</f>
        <v>0</v>
      </c>
      <c r="M10" s="108">
        <f>('2002-2010_Amazonia'!M10+'2002-2010_Caatinga'!M10+'2002-2010_Cerrado'!M10+'2002-2010_MataAtlantica'!M10+'2002-2010_Pampa'!M10+'2002-2010_Pantanal'!M10)</f>
        <v>0</v>
      </c>
      <c r="N10" s="108">
        <f>('2002-2010_Amazonia'!N10+'2002-2010_Caatinga'!N10+'2002-2010_Cerrado'!N10+'2002-2010_MataAtlantica'!N10+'2002-2010_Pampa'!N10+'2002-2010_Pantanal'!N10)</f>
        <v>0</v>
      </c>
      <c r="O10" s="108">
        <f>('2002-2010_Amazonia'!O10+'2002-2010_Caatinga'!O10+'2002-2010_Cerrado'!O10+'2002-2010_MataAtlantica'!O10+'2002-2010_Pampa'!O10+'2002-2010_Pantanal'!O10)</f>
        <v>-130.60571276000002</v>
      </c>
      <c r="P10" s="108">
        <f>('2002-2010_Amazonia'!P10+'2002-2010_Caatinga'!P10+'2002-2010_Cerrado'!P10+'2002-2010_MataAtlantica'!P10+'2002-2010_Pampa'!P10+'2002-2010_Pantanal'!P10)</f>
        <v>0</v>
      </c>
      <c r="Q10" s="108">
        <f>('2002-2010_Amazonia'!Q10+'2002-2010_Caatinga'!Q10+'2002-2010_Cerrado'!Q10+'2002-2010_MataAtlantica'!Q10+'2002-2010_Pampa'!Q10+'2002-2010_Pantanal'!Q10)</f>
        <v>33.518687909999997</v>
      </c>
      <c r="R10" s="108">
        <f>('2002-2010_Amazonia'!R10+'2002-2010_Caatinga'!R10+'2002-2010_Cerrado'!R10+'2002-2010_MataAtlantica'!R10+'2002-2010_Pampa'!R10+'2002-2010_Pantanal'!R10)</f>
        <v>0</v>
      </c>
      <c r="S10" s="108">
        <f>('2002-2010_Amazonia'!S10+'2002-2010_Caatinga'!S10+'2002-2010_Cerrado'!S10+'2002-2010_MataAtlantica'!S10+'2002-2010_Pampa'!S10+'2002-2010_Pantanal'!S10)</f>
        <v>0</v>
      </c>
      <c r="T10" s="108">
        <f>('2002-2010_Amazonia'!T10+'2002-2010_Caatinga'!T10+'2002-2010_Cerrado'!T10+'2002-2010_MataAtlantica'!T10+'2002-2010_Pampa'!T10+'2002-2010_Pantanal'!T10)</f>
        <v>0</v>
      </c>
      <c r="U10" s="108">
        <f>('2002-2010_Amazonia'!U10+'2002-2010_Caatinga'!U10+'2002-2010_Cerrado'!U10+'2002-2010_MataAtlantica'!U10+'2002-2010_Pampa'!U10+'2002-2010_Pantanal'!U10)</f>
        <v>0</v>
      </c>
      <c r="V10" s="108">
        <f>('2002-2010_Amazonia'!V10+'2002-2010_Caatinga'!V10+'2002-2010_Cerrado'!V10+'2002-2010_MataAtlantica'!V10+'2002-2010_Pampa'!V10+'2002-2010_Pantanal'!V10)</f>
        <v>6.9116314999999998E-2</v>
      </c>
      <c r="W10" s="108">
        <f>('2002-2010_Amazonia'!W10+'2002-2010_Caatinga'!W10+'2002-2010_Cerrado'!W10+'2002-2010_MataAtlantica'!W10+'2002-2010_Pampa'!W10+'2002-2010_Pantanal'!W10)</f>
        <v>0</v>
      </c>
      <c r="X10" s="108">
        <f>('2002-2010_Amazonia'!X10+'2002-2010_Caatinga'!X10+'2002-2010_Cerrado'!X10+'2002-2010_MataAtlantica'!X10+'2002-2010_Pampa'!X10+'2002-2010_Pantanal'!X10)</f>
        <v>0</v>
      </c>
      <c r="Y10" s="108">
        <f>('2002-2010_Amazonia'!Y10+'2002-2010_Caatinga'!Y10+'2002-2010_Cerrado'!Y10+'2002-2010_MataAtlantica'!Y10+'2002-2010_Pampa'!Y10+'2002-2010_Pantanal'!Y10)</f>
        <v>0</v>
      </c>
      <c r="Z10" s="108">
        <f>('2002-2010_Amazonia'!Z10+'2002-2010_Caatinga'!Z10+'2002-2010_Cerrado'!Z10+'2002-2010_MataAtlantica'!Z10+'2002-2010_Pampa'!Z10+'2002-2010_Pantanal'!Z10)</f>
        <v>0</v>
      </c>
      <c r="AA10" s="108">
        <f>('2002-2010_Amazonia'!AA10+'2002-2010_Caatinga'!AA10+'2002-2010_Cerrado'!AA10+'2002-2010_MataAtlantica'!AA10+'2002-2010_Pampa'!AA10+'2002-2010_Pantanal'!AA10)</f>
        <v>10.874724949999999</v>
      </c>
      <c r="AB10" s="108">
        <f>('2002-2010_Amazonia'!AB10+'2002-2010_Caatinga'!AB10+'2002-2010_Cerrado'!AB10+'2002-2010_MataAtlantica'!AB10+'2002-2010_Pampa'!AB10+'2002-2010_Pantanal'!AB10)</f>
        <v>0</v>
      </c>
      <c r="AC10" s="108">
        <f>('2002-2010_Amazonia'!AC10+'2002-2010_Caatinga'!AC10+'2002-2010_Cerrado'!AC10+'2002-2010_MataAtlantica'!AC10+'2002-2010_Pampa'!AC10+'2002-2010_Pantanal'!AC10)</f>
        <v>0</v>
      </c>
      <c r="AD10" s="18">
        <f t="shared" si="0"/>
        <v>-85.469303916000015</v>
      </c>
      <c r="AE10" s="19">
        <f t="shared" si="1"/>
        <v>-0.1968572116414988</v>
      </c>
      <c r="AF10" s="6"/>
    </row>
    <row r="11" spans="1:32" ht="19.95" customHeight="1" x14ac:dyDescent="0.3">
      <c r="A11" s="58">
        <v>6</v>
      </c>
      <c r="B11" s="175" t="s">
        <v>68</v>
      </c>
      <c r="C11" s="49" t="s">
        <v>15</v>
      </c>
      <c r="D11" s="108">
        <f>('2002-2010_Amazonia'!D11+'2002-2010_Caatinga'!D11+'2002-2010_Cerrado'!D11+'2002-2010_MataAtlantica'!D11+'2002-2010_Pampa'!D11+'2002-2010_Pantanal'!D11)</f>
        <v>0</v>
      </c>
      <c r="E11" s="108">
        <f>('2002-2010_Amazonia'!E11+'2002-2010_Caatinga'!E11+'2002-2010_Cerrado'!E11+'2002-2010_MataAtlantica'!E11+'2002-2010_Pampa'!E11+'2002-2010_Pantanal'!E11)</f>
        <v>0</v>
      </c>
      <c r="F11" s="108">
        <f>('2002-2010_Amazonia'!F11+'2002-2010_Caatinga'!F11+'2002-2010_Cerrado'!F11+'2002-2010_MataAtlantica'!F11+'2002-2010_Pampa'!F11+'2002-2010_Pantanal'!F11)</f>
        <v>0</v>
      </c>
      <c r="G11" s="108">
        <f>('2002-2010_Amazonia'!G11+'2002-2010_Caatinga'!G11+'2002-2010_Cerrado'!G11+'2002-2010_MataAtlantica'!G11+'2002-2010_Pampa'!G11+'2002-2010_Pantanal'!G11)</f>
        <v>65.577237028408845</v>
      </c>
      <c r="H11" s="108">
        <f>('2002-2010_Amazonia'!H11+'2002-2010_Caatinga'!H11+'2002-2010_Cerrado'!H11+'2002-2010_MataAtlantica'!H11+'2002-2010_Pampa'!H11+'2002-2010_Pantanal'!H11)</f>
        <v>0</v>
      </c>
      <c r="I11" s="116">
        <f>('2002-2010_Amazonia'!I11+'2002-2010_Caatinga'!I11+'2002-2010_Cerrado'!I11+'2002-2010_MataAtlantica'!I11+'2002-2010_Pampa'!I11+'2002-2010_Pantanal'!I11)</f>
        <v>0</v>
      </c>
      <c r="J11" s="109">
        <f>('2002-2010_Amazonia'!J11+'2002-2010_Caatinga'!J11+'2002-2010_Cerrado'!J11+'2002-2010_MataAtlantica'!J11+'2002-2010_Pampa'!J11+'2002-2010_Pantanal'!J11)</f>
        <v>0</v>
      </c>
      <c r="K11" s="109">
        <f>('2002-2010_Amazonia'!K11+'2002-2010_Caatinga'!K11+'2002-2010_Cerrado'!K11+'2002-2010_MataAtlantica'!K11+'2002-2010_Pampa'!K11+'2002-2010_Pantanal'!K11)</f>
        <v>0</v>
      </c>
      <c r="L11" s="109">
        <f>('2002-2010_Amazonia'!L11+'2002-2010_Caatinga'!L11+'2002-2010_Cerrado'!L11+'2002-2010_MataAtlantica'!L11+'2002-2010_Pampa'!L11+'2002-2010_Pantanal'!L11)</f>
        <v>0</v>
      </c>
      <c r="M11" s="109">
        <f>('2002-2010_Amazonia'!M11+'2002-2010_Caatinga'!M11+'2002-2010_Cerrado'!M11+'2002-2010_MataAtlantica'!M11+'2002-2010_Pampa'!M11+'2002-2010_Pantanal'!M11)</f>
        <v>0</v>
      </c>
      <c r="N11" s="109">
        <f>('2002-2010_Amazonia'!N11+'2002-2010_Caatinga'!N11+'2002-2010_Cerrado'!N11+'2002-2010_MataAtlantica'!N11+'2002-2010_Pampa'!N11+'2002-2010_Pantanal'!N11)</f>
        <v>0</v>
      </c>
      <c r="O11" s="109">
        <f>('2002-2010_Amazonia'!O11+'2002-2010_Caatinga'!O11+'2002-2010_Cerrado'!O11+'2002-2010_MataAtlantica'!O11+'2002-2010_Pampa'!O11+'2002-2010_Pantanal'!O11)</f>
        <v>-3556.5766267361601</v>
      </c>
      <c r="P11" s="109">
        <f>('2002-2010_Amazonia'!P11+'2002-2010_Caatinga'!P11+'2002-2010_Cerrado'!P11+'2002-2010_MataAtlantica'!P11+'2002-2010_Pampa'!P11+'2002-2010_Pantanal'!P11)</f>
        <v>0</v>
      </c>
      <c r="Q11" s="108">
        <f>('2002-2010_Amazonia'!Q11+'2002-2010_Caatinga'!Q11+'2002-2010_Cerrado'!Q11+'2002-2010_MataAtlantica'!Q11+'2002-2010_Pampa'!Q11+'2002-2010_Pantanal'!Q11)</f>
        <v>969.1890805344616</v>
      </c>
      <c r="R11" s="108">
        <f>('2002-2010_Amazonia'!R11+'2002-2010_Caatinga'!R11+'2002-2010_Cerrado'!R11+'2002-2010_MataAtlantica'!R11+'2002-2010_Pampa'!R11+'2002-2010_Pantanal'!R11)</f>
        <v>0</v>
      </c>
      <c r="S11" s="108">
        <f>('2002-2010_Amazonia'!S11+'2002-2010_Caatinga'!S11+'2002-2010_Cerrado'!S11+'2002-2010_MataAtlantica'!S11+'2002-2010_Pampa'!S11+'2002-2010_Pantanal'!S11)</f>
        <v>0</v>
      </c>
      <c r="T11" s="108">
        <f>('2002-2010_Amazonia'!T11+'2002-2010_Caatinga'!T11+'2002-2010_Cerrado'!T11+'2002-2010_MataAtlantica'!T11+'2002-2010_Pampa'!T11+'2002-2010_Pantanal'!T11)</f>
        <v>225.24681834702909</v>
      </c>
      <c r="U11" s="108">
        <f>('2002-2010_Amazonia'!U11+'2002-2010_Caatinga'!U11+'2002-2010_Cerrado'!U11+'2002-2010_MataAtlantica'!U11+'2002-2010_Pampa'!U11+'2002-2010_Pantanal'!U11)</f>
        <v>0</v>
      </c>
      <c r="V11" s="108">
        <f>('2002-2010_Amazonia'!V11+'2002-2010_Caatinga'!V11+'2002-2010_Cerrado'!V11+'2002-2010_MataAtlantica'!V11+'2002-2010_Pampa'!V11+'2002-2010_Pantanal'!V11)</f>
        <v>1129.8413220519524</v>
      </c>
      <c r="W11" s="110">
        <f>('2002-2010_Amazonia'!W11+'2002-2010_Caatinga'!W11+'2002-2010_Cerrado'!W11+'2002-2010_MataAtlantica'!W11+'2002-2010_Pampa'!W11+'2002-2010_Pantanal'!W11)</f>
        <v>0</v>
      </c>
      <c r="X11" s="110">
        <f>('2002-2010_Amazonia'!X11+'2002-2010_Caatinga'!X11+'2002-2010_Cerrado'!X11+'2002-2010_MataAtlantica'!X11+'2002-2010_Pampa'!X11+'2002-2010_Pantanal'!X11)</f>
        <v>0</v>
      </c>
      <c r="Y11" s="110">
        <f>('2002-2010_Amazonia'!Y11+'2002-2010_Caatinga'!Y11+'2002-2010_Cerrado'!Y11+'2002-2010_MataAtlantica'!Y11+'2002-2010_Pampa'!Y11+'2002-2010_Pantanal'!Y11)</f>
        <v>0</v>
      </c>
      <c r="Z11" s="110">
        <f>('2002-2010_Amazonia'!Z11+'2002-2010_Caatinga'!Z11+'2002-2010_Cerrado'!Z11+'2002-2010_MataAtlantica'!Z11+'2002-2010_Pampa'!Z11+'2002-2010_Pantanal'!Z11)</f>
        <v>0</v>
      </c>
      <c r="AA11" s="110">
        <f>('2002-2010_Amazonia'!AA11+'2002-2010_Caatinga'!AA11+'2002-2010_Cerrado'!AA11+'2002-2010_MataAtlantica'!AA11+'2002-2010_Pampa'!AA11+'2002-2010_Pantanal'!AA11)</f>
        <v>38.754266044336362</v>
      </c>
      <c r="AB11" s="110">
        <f>('2002-2010_Amazonia'!AB11+'2002-2010_Caatinga'!AB11+'2002-2010_Cerrado'!AB11+'2002-2010_MataAtlantica'!AB11+'2002-2010_Pampa'!AB11+'2002-2010_Pantanal'!AB11)</f>
        <v>0.93348440914609998</v>
      </c>
      <c r="AC11" s="110">
        <f>('2002-2010_Amazonia'!AC11+'2002-2010_Caatinga'!AC11+'2002-2010_Cerrado'!AC11+'2002-2010_MataAtlantica'!AC11+'2002-2010_Pampa'!AC11+'2002-2010_Pantanal'!AC11)</f>
        <v>0</v>
      </c>
      <c r="AD11" s="18">
        <f t="shared" si="0"/>
        <v>-1127.0344183208256</v>
      </c>
      <c r="AE11" s="19">
        <f t="shared" si="1"/>
        <v>-2.5958425171297401</v>
      </c>
      <c r="AF11" s="6"/>
    </row>
    <row r="12" spans="1:32" ht="19.95" customHeight="1" x14ac:dyDescent="0.3">
      <c r="A12" s="58">
        <v>7</v>
      </c>
      <c r="B12" s="176"/>
      <c r="C12" s="49" t="s">
        <v>16</v>
      </c>
      <c r="D12" s="108">
        <f>('2002-2010_Amazonia'!D12+'2002-2010_Caatinga'!D12+'2002-2010_Cerrado'!D12+'2002-2010_MataAtlantica'!D12+'2002-2010_Pampa'!D12+'2002-2010_Pantanal'!D12)</f>
        <v>0</v>
      </c>
      <c r="E12" s="108">
        <f>('2002-2010_Amazonia'!E12+'2002-2010_Caatinga'!E12+'2002-2010_Cerrado'!E12+'2002-2010_MataAtlantica'!E12+'2002-2010_Pampa'!E12+'2002-2010_Pantanal'!E12)</f>
        <v>0</v>
      </c>
      <c r="F12" s="108">
        <f>('2002-2010_Amazonia'!F12+'2002-2010_Caatinga'!F12+'2002-2010_Cerrado'!F12+'2002-2010_MataAtlantica'!F12+'2002-2010_Pampa'!F12+'2002-2010_Pantanal'!F12)</f>
        <v>0</v>
      </c>
      <c r="G12" s="108">
        <f>('2002-2010_Amazonia'!G12+'2002-2010_Caatinga'!G12+'2002-2010_Cerrado'!G12+'2002-2010_MataAtlantica'!G12+'2002-2010_Pampa'!G12+'2002-2010_Pantanal'!G12)</f>
        <v>5.6138649574852</v>
      </c>
      <c r="H12" s="108">
        <f>('2002-2010_Amazonia'!H12+'2002-2010_Caatinga'!H12+'2002-2010_Cerrado'!H12+'2002-2010_MataAtlantica'!H12+'2002-2010_Pampa'!H12+'2002-2010_Pantanal'!H12)</f>
        <v>0</v>
      </c>
      <c r="I12" s="109">
        <f>('2002-2010_Amazonia'!I12+'2002-2010_Caatinga'!I12+'2002-2010_Cerrado'!I12+'2002-2010_MataAtlantica'!I12+'2002-2010_Pampa'!I12+'2002-2010_Pantanal'!I12)</f>
        <v>0</v>
      </c>
      <c r="J12" s="116">
        <f>('2002-2010_Amazonia'!J12+'2002-2010_Caatinga'!J12+'2002-2010_Cerrado'!J12+'2002-2010_MataAtlantica'!J12+'2002-2010_Pampa'!J12+'2002-2010_Pantanal'!J12)</f>
        <v>0</v>
      </c>
      <c r="K12" s="109">
        <f>('2002-2010_Amazonia'!K12+'2002-2010_Caatinga'!K12+'2002-2010_Cerrado'!K12+'2002-2010_MataAtlantica'!K12+'2002-2010_Pampa'!K12+'2002-2010_Pantanal'!K12)</f>
        <v>0</v>
      </c>
      <c r="L12" s="109">
        <f>('2002-2010_Amazonia'!L12+'2002-2010_Caatinga'!L12+'2002-2010_Cerrado'!L12+'2002-2010_MataAtlantica'!L12+'2002-2010_Pampa'!L12+'2002-2010_Pantanal'!L12)</f>
        <v>0</v>
      </c>
      <c r="M12" s="109">
        <f>('2002-2010_Amazonia'!M12+'2002-2010_Caatinga'!M12+'2002-2010_Cerrado'!M12+'2002-2010_MataAtlantica'!M12+'2002-2010_Pampa'!M12+'2002-2010_Pantanal'!M12)</f>
        <v>0</v>
      </c>
      <c r="N12" s="109">
        <f>('2002-2010_Amazonia'!N12+'2002-2010_Caatinga'!N12+'2002-2010_Cerrado'!N12+'2002-2010_MataAtlantica'!N12+'2002-2010_Pampa'!N12+'2002-2010_Pantanal'!N12)</f>
        <v>0</v>
      </c>
      <c r="O12" s="109">
        <f>('2002-2010_Amazonia'!O12+'2002-2010_Caatinga'!O12+'2002-2010_Cerrado'!O12+'2002-2010_MataAtlantica'!O12+'2002-2010_Pampa'!O12+'2002-2010_Pantanal'!O12)</f>
        <v>-341.11744110034994</v>
      </c>
      <c r="P12" s="109">
        <f>('2002-2010_Amazonia'!P12+'2002-2010_Caatinga'!P12+'2002-2010_Cerrado'!P12+'2002-2010_MataAtlantica'!P12+'2002-2010_Pampa'!P12+'2002-2010_Pantanal'!P12)</f>
        <v>0</v>
      </c>
      <c r="Q12" s="108">
        <f>('2002-2010_Amazonia'!Q12+'2002-2010_Caatinga'!Q12+'2002-2010_Cerrado'!Q12+'2002-2010_MataAtlantica'!Q12+'2002-2010_Pampa'!Q12+'2002-2010_Pantanal'!Q12)</f>
        <v>87.180753936760297</v>
      </c>
      <c r="R12" s="108">
        <f>('2002-2010_Amazonia'!R12+'2002-2010_Caatinga'!R12+'2002-2010_Cerrado'!R12+'2002-2010_MataAtlantica'!R12+'2002-2010_Pampa'!R12+'2002-2010_Pantanal'!R12)</f>
        <v>0</v>
      </c>
      <c r="S12" s="108">
        <f>('2002-2010_Amazonia'!S12+'2002-2010_Caatinga'!S12+'2002-2010_Cerrado'!S12+'2002-2010_MataAtlantica'!S12+'2002-2010_Pampa'!S12+'2002-2010_Pantanal'!S12)</f>
        <v>0</v>
      </c>
      <c r="T12" s="108">
        <f>('2002-2010_Amazonia'!T12+'2002-2010_Caatinga'!T12+'2002-2010_Cerrado'!T12+'2002-2010_MataAtlantica'!T12+'2002-2010_Pampa'!T12+'2002-2010_Pantanal'!T12)</f>
        <v>83.321813690889783</v>
      </c>
      <c r="U12" s="108">
        <f>('2002-2010_Amazonia'!U12+'2002-2010_Caatinga'!U12+'2002-2010_Cerrado'!U12+'2002-2010_MataAtlantica'!U12+'2002-2010_Pampa'!U12+'2002-2010_Pantanal'!U12)</f>
        <v>0</v>
      </c>
      <c r="V12" s="108">
        <f>('2002-2010_Amazonia'!V12+'2002-2010_Caatinga'!V12+'2002-2010_Cerrado'!V12+'2002-2010_MataAtlantica'!V12+'2002-2010_Pampa'!V12+'2002-2010_Pantanal'!V12)</f>
        <v>35.529683934644197</v>
      </c>
      <c r="W12" s="110">
        <f>('2002-2010_Amazonia'!W12+'2002-2010_Caatinga'!W12+'2002-2010_Cerrado'!W12+'2002-2010_MataAtlantica'!W12+'2002-2010_Pampa'!W12+'2002-2010_Pantanal'!W12)</f>
        <v>0</v>
      </c>
      <c r="X12" s="110">
        <f>('2002-2010_Amazonia'!X12+'2002-2010_Caatinga'!X12+'2002-2010_Cerrado'!X12+'2002-2010_MataAtlantica'!X12+'2002-2010_Pampa'!X12+'2002-2010_Pantanal'!X12)</f>
        <v>0</v>
      </c>
      <c r="Y12" s="110">
        <f>('2002-2010_Amazonia'!Y12+'2002-2010_Caatinga'!Y12+'2002-2010_Cerrado'!Y12+'2002-2010_MataAtlantica'!Y12+'2002-2010_Pampa'!Y12+'2002-2010_Pantanal'!Y12)</f>
        <v>0</v>
      </c>
      <c r="Z12" s="110">
        <f>('2002-2010_Amazonia'!Z12+'2002-2010_Caatinga'!Z12+'2002-2010_Cerrado'!Z12+'2002-2010_MataAtlantica'!Z12+'2002-2010_Pampa'!Z12+'2002-2010_Pantanal'!Z12)</f>
        <v>0</v>
      </c>
      <c r="AA12" s="110">
        <f>('2002-2010_Amazonia'!AA12+'2002-2010_Caatinga'!AA12+'2002-2010_Cerrado'!AA12+'2002-2010_MataAtlantica'!AA12+'2002-2010_Pampa'!AA12+'2002-2010_Pantanal'!AA12)</f>
        <v>16.497906726055596</v>
      </c>
      <c r="AB12" s="110">
        <f>('2002-2010_Amazonia'!AB12+'2002-2010_Caatinga'!AB12+'2002-2010_Cerrado'!AB12+'2002-2010_MataAtlantica'!AB12+'2002-2010_Pampa'!AB12+'2002-2010_Pantanal'!AB12)</f>
        <v>0</v>
      </c>
      <c r="AC12" s="110">
        <f>('2002-2010_Amazonia'!AC12+'2002-2010_Caatinga'!AC12+'2002-2010_Cerrado'!AC12+'2002-2010_MataAtlantica'!AC12+'2002-2010_Pampa'!AC12+'2002-2010_Pantanal'!AC12)</f>
        <v>0</v>
      </c>
      <c r="AD12" s="18">
        <f t="shared" si="0"/>
        <v>-112.97341785451488</v>
      </c>
      <c r="AE12" s="19">
        <f t="shared" si="1"/>
        <v>-0.26020607410476887</v>
      </c>
      <c r="AF12" s="6"/>
    </row>
    <row r="13" spans="1:32" ht="19.95" customHeight="1" x14ac:dyDescent="0.3">
      <c r="A13" s="58">
        <v>8</v>
      </c>
      <c r="B13" s="176"/>
      <c r="C13" s="49" t="s">
        <v>17</v>
      </c>
      <c r="D13" s="108">
        <f>('2002-2010_Amazonia'!D13+'2002-2010_Caatinga'!D13+'2002-2010_Cerrado'!D13+'2002-2010_MataAtlantica'!D13+'2002-2010_Pampa'!D13+'2002-2010_Pantanal'!D13)</f>
        <v>0</v>
      </c>
      <c r="E13" s="108">
        <f>('2002-2010_Amazonia'!E13+'2002-2010_Caatinga'!E13+'2002-2010_Cerrado'!E13+'2002-2010_MataAtlantica'!E13+'2002-2010_Pampa'!E13+'2002-2010_Pantanal'!E13)</f>
        <v>0</v>
      </c>
      <c r="F13" s="108">
        <f>('2002-2010_Amazonia'!F13+'2002-2010_Caatinga'!F13+'2002-2010_Cerrado'!F13+'2002-2010_MataAtlantica'!F13+'2002-2010_Pampa'!F13+'2002-2010_Pantanal'!F13)</f>
        <v>0</v>
      </c>
      <c r="G13" s="108">
        <f>('2002-2010_Amazonia'!G13+'2002-2010_Caatinga'!G13+'2002-2010_Cerrado'!G13+'2002-2010_MataAtlantica'!G13+'2002-2010_Pampa'!G13+'2002-2010_Pantanal'!G13)</f>
        <v>4.3904985344201002</v>
      </c>
      <c r="H13" s="108">
        <f>('2002-2010_Amazonia'!H13+'2002-2010_Caatinga'!H13+'2002-2010_Cerrado'!H13+'2002-2010_MataAtlantica'!H13+'2002-2010_Pampa'!H13+'2002-2010_Pantanal'!H13)</f>
        <v>0</v>
      </c>
      <c r="I13" s="109">
        <f>('2002-2010_Amazonia'!I13+'2002-2010_Caatinga'!I13+'2002-2010_Cerrado'!I13+'2002-2010_MataAtlantica'!I13+'2002-2010_Pampa'!I13+'2002-2010_Pantanal'!I13)</f>
        <v>0</v>
      </c>
      <c r="J13" s="109">
        <f>('2002-2010_Amazonia'!J13+'2002-2010_Caatinga'!J13+'2002-2010_Cerrado'!J13+'2002-2010_MataAtlantica'!J13+'2002-2010_Pampa'!J13+'2002-2010_Pantanal'!J13)</f>
        <v>0</v>
      </c>
      <c r="K13" s="116">
        <f>('2002-2010_Amazonia'!K13+'2002-2010_Caatinga'!K13+'2002-2010_Cerrado'!K13+'2002-2010_MataAtlantica'!K13+'2002-2010_Pampa'!K13+'2002-2010_Pantanal'!K13)</f>
        <v>0</v>
      </c>
      <c r="L13" s="109">
        <f>('2002-2010_Amazonia'!L13+'2002-2010_Caatinga'!L13+'2002-2010_Cerrado'!L13+'2002-2010_MataAtlantica'!L13+'2002-2010_Pampa'!L13+'2002-2010_Pantanal'!L13)</f>
        <v>0</v>
      </c>
      <c r="M13" s="109">
        <f>('2002-2010_Amazonia'!M13+'2002-2010_Caatinga'!M13+'2002-2010_Cerrado'!M13+'2002-2010_MataAtlantica'!M13+'2002-2010_Pampa'!M13+'2002-2010_Pantanal'!M13)</f>
        <v>0</v>
      </c>
      <c r="N13" s="109">
        <f>('2002-2010_Amazonia'!N13+'2002-2010_Caatinga'!N13+'2002-2010_Cerrado'!N13+'2002-2010_MataAtlantica'!N13+'2002-2010_Pampa'!N13+'2002-2010_Pantanal'!N13)</f>
        <v>0</v>
      </c>
      <c r="O13" s="109">
        <f>('2002-2010_Amazonia'!O13+'2002-2010_Caatinga'!O13+'2002-2010_Cerrado'!O13+'2002-2010_MataAtlantica'!O13+'2002-2010_Pampa'!O13+'2002-2010_Pantanal'!O13)</f>
        <v>-101.63026196967405</v>
      </c>
      <c r="P13" s="109">
        <f>('2002-2010_Amazonia'!P13+'2002-2010_Caatinga'!P13+'2002-2010_Cerrado'!P13+'2002-2010_MataAtlantica'!P13+'2002-2010_Pampa'!P13+'2002-2010_Pantanal'!P13)</f>
        <v>0</v>
      </c>
      <c r="Q13" s="108">
        <f>('2002-2010_Amazonia'!Q13+'2002-2010_Caatinga'!Q13+'2002-2010_Cerrado'!Q13+'2002-2010_MataAtlantica'!Q13+'2002-2010_Pampa'!Q13+'2002-2010_Pantanal'!Q13)</f>
        <v>29.667628572798098</v>
      </c>
      <c r="R13" s="108">
        <f>('2002-2010_Amazonia'!R13+'2002-2010_Caatinga'!R13+'2002-2010_Cerrado'!R13+'2002-2010_MataAtlantica'!R13+'2002-2010_Pampa'!R13+'2002-2010_Pantanal'!R13)</f>
        <v>0</v>
      </c>
      <c r="S13" s="108">
        <f>('2002-2010_Amazonia'!S13+'2002-2010_Caatinga'!S13+'2002-2010_Cerrado'!S13+'2002-2010_MataAtlantica'!S13+'2002-2010_Pampa'!S13+'2002-2010_Pantanal'!S13)</f>
        <v>0</v>
      </c>
      <c r="T13" s="108">
        <f>('2002-2010_Amazonia'!T13+'2002-2010_Caatinga'!T13+'2002-2010_Cerrado'!T13+'2002-2010_MataAtlantica'!T13+'2002-2010_Pampa'!T13+'2002-2010_Pantanal'!T13)</f>
        <v>2.4412910531556</v>
      </c>
      <c r="U13" s="108">
        <f>('2002-2010_Amazonia'!U13+'2002-2010_Caatinga'!U13+'2002-2010_Cerrado'!U13+'2002-2010_MataAtlantica'!U13+'2002-2010_Pampa'!U13+'2002-2010_Pantanal'!U13)</f>
        <v>0</v>
      </c>
      <c r="V13" s="108">
        <f>('2002-2010_Amazonia'!V13+'2002-2010_Caatinga'!V13+'2002-2010_Cerrado'!V13+'2002-2010_MataAtlantica'!V13+'2002-2010_Pampa'!V13+'2002-2010_Pantanal'!V13)</f>
        <v>6.1334359729168</v>
      </c>
      <c r="W13" s="110">
        <f>('2002-2010_Amazonia'!W13+'2002-2010_Caatinga'!W13+'2002-2010_Cerrado'!W13+'2002-2010_MataAtlantica'!W13+'2002-2010_Pampa'!W13+'2002-2010_Pantanal'!W13)</f>
        <v>0</v>
      </c>
      <c r="X13" s="110">
        <f>('2002-2010_Amazonia'!X13+'2002-2010_Caatinga'!X13+'2002-2010_Cerrado'!X13+'2002-2010_MataAtlantica'!X13+'2002-2010_Pampa'!X13+'2002-2010_Pantanal'!X13)</f>
        <v>0</v>
      </c>
      <c r="Y13" s="110">
        <f>('2002-2010_Amazonia'!Y13+'2002-2010_Caatinga'!Y13+'2002-2010_Cerrado'!Y13+'2002-2010_MataAtlantica'!Y13+'2002-2010_Pampa'!Y13+'2002-2010_Pantanal'!Y13)</f>
        <v>0</v>
      </c>
      <c r="Z13" s="110">
        <f>('2002-2010_Amazonia'!Z13+'2002-2010_Caatinga'!Z13+'2002-2010_Cerrado'!Z13+'2002-2010_MataAtlantica'!Z13+'2002-2010_Pampa'!Z13+'2002-2010_Pantanal'!Z13)</f>
        <v>0</v>
      </c>
      <c r="AA13" s="110">
        <f>('2002-2010_Amazonia'!AA13+'2002-2010_Caatinga'!AA13+'2002-2010_Cerrado'!AA13+'2002-2010_MataAtlantica'!AA13+'2002-2010_Pampa'!AA13+'2002-2010_Pantanal'!AA13)</f>
        <v>0.71728521902280007</v>
      </c>
      <c r="AB13" s="110">
        <f>('2002-2010_Amazonia'!AB13+'2002-2010_Caatinga'!AB13+'2002-2010_Cerrado'!AB13+'2002-2010_MataAtlantica'!AB13+'2002-2010_Pampa'!AB13+'2002-2010_Pantanal'!AB13)</f>
        <v>0</v>
      </c>
      <c r="AC13" s="110">
        <f>('2002-2010_Amazonia'!AC13+'2002-2010_Caatinga'!AC13+'2002-2010_Cerrado'!AC13+'2002-2010_MataAtlantica'!AC13+'2002-2010_Pampa'!AC13+'2002-2010_Pantanal'!AC13)</f>
        <v>0</v>
      </c>
      <c r="AD13" s="18">
        <f t="shared" si="0"/>
        <v>-58.280122617360661</v>
      </c>
      <c r="AE13" s="19">
        <f t="shared" si="1"/>
        <v>-0.13423371791882027</v>
      </c>
      <c r="AF13" s="6"/>
    </row>
    <row r="14" spans="1:32" ht="19.95" customHeight="1" x14ac:dyDescent="0.3">
      <c r="A14" s="58">
        <v>9</v>
      </c>
      <c r="B14" s="176"/>
      <c r="C14" s="11" t="s">
        <v>18</v>
      </c>
      <c r="D14" s="108">
        <f>('2002-2010_Amazonia'!D14+'2002-2010_Caatinga'!D14+'2002-2010_Cerrado'!D14+'2002-2010_MataAtlantica'!D14+'2002-2010_Pampa'!D14+'2002-2010_Pantanal'!D14)</f>
        <v>0</v>
      </c>
      <c r="E14" s="108">
        <f>('2002-2010_Amazonia'!E14+'2002-2010_Caatinga'!E14+'2002-2010_Cerrado'!E14+'2002-2010_MataAtlantica'!E14+'2002-2010_Pampa'!E14+'2002-2010_Pantanal'!E14)</f>
        <v>0</v>
      </c>
      <c r="F14" s="108">
        <f>('2002-2010_Amazonia'!F14+'2002-2010_Caatinga'!F14+'2002-2010_Cerrado'!F14+'2002-2010_MataAtlantica'!F14+'2002-2010_Pampa'!F14+'2002-2010_Pantanal'!F14)</f>
        <v>0</v>
      </c>
      <c r="G14" s="108">
        <f>('2002-2010_Amazonia'!G14+'2002-2010_Caatinga'!G14+'2002-2010_Cerrado'!G14+'2002-2010_MataAtlantica'!G14+'2002-2010_Pampa'!G14+'2002-2010_Pantanal'!G14)</f>
        <v>462.64317137296354</v>
      </c>
      <c r="H14" s="108">
        <f>('2002-2010_Amazonia'!H14+'2002-2010_Caatinga'!H14+'2002-2010_Cerrado'!H14+'2002-2010_MataAtlantica'!H14+'2002-2010_Pampa'!H14+'2002-2010_Pantanal'!H14)</f>
        <v>0</v>
      </c>
      <c r="I14" s="109">
        <f>('2002-2010_Amazonia'!I14+'2002-2010_Caatinga'!I14+'2002-2010_Cerrado'!I14+'2002-2010_MataAtlantica'!I14+'2002-2010_Pampa'!I14+'2002-2010_Pantanal'!I14)</f>
        <v>0</v>
      </c>
      <c r="J14" s="109">
        <f>('2002-2010_Amazonia'!J14+'2002-2010_Caatinga'!J14+'2002-2010_Cerrado'!J14+'2002-2010_MataAtlantica'!J14+'2002-2010_Pampa'!J14+'2002-2010_Pantanal'!J14)</f>
        <v>0</v>
      </c>
      <c r="K14" s="109">
        <f>('2002-2010_Amazonia'!K14+'2002-2010_Caatinga'!K14+'2002-2010_Cerrado'!K14+'2002-2010_MataAtlantica'!K14+'2002-2010_Pampa'!K14+'2002-2010_Pantanal'!K14)</f>
        <v>0</v>
      </c>
      <c r="L14" s="117">
        <f>('2002-2010_Amazonia'!L14+'2002-2010_Caatinga'!L14+'2002-2010_Cerrado'!L14+'2002-2010_MataAtlantica'!L14+'2002-2010_Pampa'!L14+'2002-2010_Pantanal'!L14)</f>
        <v>0</v>
      </c>
      <c r="M14" s="111">
        <f>('2002-2010_Amazonia'!M14+'2002-2010_Caatinga'!M14+'2002-2010_Cerrado'!M14+'2002-2010_MataAtlantica'!M14+'2002-2010_Pampa'!M14+'2002-2010_Pantanal'!M14)</f>
        <v>0</v>
      </c>
      <c r="N14" s="111">
        <f>('2002-2010_Amazonia'!N14+'2002-2010_Caatinga'!N14+'2002-2010_Cerrado'!N14+'2002-2010_MataAtlantica'!N14+'2002-2010_Pampa'!N14+'2002-2010_Pantanal'!N14)</f>
        <v>0</v>
      </c>
      <c r="O14" s="111">
        <f>('2002-2010_Amazonia'!O14+'2002-2010_Caatinga'!O14+'2002-2010_Cerrado'!O14+'2002-2010_MataAtlantica'!O14+'2002-2010_Pampa'!O14+'2002-2010_Pantanal'!O14)</f>
        <v>-1408.810054070258</v>
      </c>
      <c r="P14" s="111">
        <f>('2002-2010_Amazonia'!P14+'2002-2010_Caatinga'!P14+'2002-2010_Cerrado'!P14+'2002-2010_MataAtlantica'!P14+'2002-2010_Pampa'!P14+'2002-2010_Pantanal'!P14)</f>
        <v>0</v>
      </c>
      <c r="Q14" s="108">
        <f>('2002-2010_Amazonia'!Q14+'2002-2010_Caatinga'!Q14+'2002-2010_Cerrado'!Q14+'2002-2010_MataAtlantica'!Q14+'2002-2010_Pampa'!Q14+'2002-2010_Pantanal'!Q14)</f>
        <v>1373.7967221610027</v>
      </c>
      <c r="R14" s="108">
        <f>('2002-2010_Amazonia'!R14+'2002-2010_Caatinga'!R14+'2002-2010_Cerrado'!R14+'2002-2010_MataAtlantica'!R14+'2002-2010_Pampa'!R14+'2002-2010_Pantanal'!R14)</f>
        <v>0</v>
      </c>
      <c r="S14" s="108">
        <f>('2002-2010_Amazonia'!S14+'2002-2010_Caatinga'!S14+'2002-2010_Cerrado'!S14+'2002-2010_MataAtlantica'!S14+'2002-2010_Pampa'!S14+'2002-2010_Pantanal'!S14)</f>
        <v>0</v>
      </c>
      <c r="T14" s="108">
        <f>('2002-2010_Amazonia'!T14+'2002-2010_Caatinga'!T14+'2002-2010_Cerrado'!T14+'2002-2010_MataAtlantica'!T14+'2002-2010_Pampa'!T14+'2002-2010_Pantanal'!T14)</f>
        <v>75.574556624194585</v>
      </c>
      <c r="U14" s="108">
        <f>('2002-2010_Amazonia'!U14+'2002-2010_Caatinga'!U14+'2002-2010_Cerrado'!U14+'2002-2010_MataAtlantica'!U14+'2002-2010_Pampa'!U14+'2002-2010_Pantanal'!U14)</f>
        <v>0</v>
      </c>
      <c r="V14" s="108">
        <f>('2002-2010_Amazonia'!V14+'2002-2010_Caatinga'!V14+'2002-2010_Cerrado'!V14+'2002-2010_MataAtlantica'!V14+'2002-2010_Pampa'!V14+'2002-2010_Pantanal'!V14)</f>
        <v>316.80033626614266</v>
      </c>
      <c r="W14" s="108">
        <f>('2002-2010_Amazonia'!W14+'2002-2010_Caatinga'!W14+'2002-2010_Cerrado'!W14+'2002-2010_MataAtlantica'!W14+'2002-2010_Pampa'!W14+'2002-2010_Pantanal'!W14)</f>
        <v>0</v>
      </c>
      <c r="X14" s="108">
        <f>('2002-2010_Amazonia'!X14+'2002-2010_Caatinga'!X14+'2002-2010_Cerrado'!X14+'2002-2010_MataAtlantica'!X14+'2002-2010_Pampa'!X14+'2002-2010_Pantanal'!X14)</f>
        <v>0</v>
      </c>
      <c r="Y14" s="108">
        <f>('2002-2010_Amazonia'!Y14+'2002-2010_Caatinga'!Y14+'2002-2010_Cerrado'!Y14+'2002-2010_MataAtlantica'!Y14+'2002-2010_Pampa'!Y14+'2002-2010_Pantanal'!Y14)</f>
        <v>0</v>
      </c>
      <c r="Z14" s="108">
        <f>('2002-2010_Amazonia'!Z14+'2002-2010_Caatinga'!Z14+'2002-2010_Cerrado'!Z14+'2002-2010_MataAtlantica'!Z14+'2002-2010_Pampa'!Z14+'2002-2010_Pantanal'!Z14)</f>
        <v>0</v>
      </c>
      <c r="AA14" s="108">
        <f>('2002-2010_Amazonia'!AA14+'2002-2010_Caatinga'!AA14+'2002-2010_Cerrado'!AA14+'2002-2010_MataAtlantica'!AA14+'2002-2010_Pampa'!AA14+'2002-2010_Pantanal'!AA14)</f>
        <v>55.259737064253201</v>
      </c>
      <c r="AB14" s="108">
        <f>('2002-2010_Amazonia'!AB14+'2002-2010_Caatinga'!AB14+'2002-2010_Cerrado'!AB14+'2002-2010_MataAtlantica'!AB14+'2002-2010_Pampa'!AB14+'2002-2010_Pantanal'!AB14)</f>
        <v>1.3480796084219999</v>
      </c>
      <c r="AC14" s="108">
        <f>('2002-2010_Amazonia'!AC14+'2002-2010_Caatinga'!AC14+'2002-2010_Cerrado'!AC14+'2002-2010_MataAtlantica'!AC14+'2002-2010_Pampa'!AC14+'2002-2010_Pantanal'!AC14)</f>
        <v>0</v>
      </c>
      <c r="AD14" s="18">
        <f t="shared" si="0"/>
        <v>876.61254902672056</v>
      </c>
      <c r="AE14" s="19">
        <f t="shared" si="1"/>
        <v>2.0190582371063619</v>
      </c>
      <c r="AF14" s="6"/>
    </row>
    <row r="15" spans="1:32" ht="19.95" customHeight="1" x14ac:dyDescent="0.3">
      <c r="A15" s="58">
        <v>10</v>
      </c>
      <c r="B15" s="176"/>
      <c r="C15" s="11" t="s">
        <v>19</v>
      </c>
      <c r="D15" s="108">
        <f>('2002-2010_Amazonia'!D15+'2002-2010_Caatinga'!D15+'2002-2010_Cerrado'!D15+'2002-2010_MataAtlantica'!D15+'2002-2010_Pampa'!D15+'2002-2010_Pantanal'!D15)</f>
        <v>0</v>
      </c>
      <c r="E15" s="108">
        <f>('2002-2010_Amazonia'!E15+'2002-2010_Caatinga'!E15+'2002-2010_Cerrado'!E15+'2002-2010_MataAtlantica'!E15+'2002-2010_Pampa'!E15+'2002-2010_Pantanal'!E15)</f>
        <v>0</v>
      </c>
      <c r="F15" s="108">
        <f>('2002-2010_Amazonia'!F15+'2002-2010_Caatinga'!F15+'2002-2010_Cerrado'!F15+'2002-2010_MataAtlantica'!F15+'2002-2010_Pampa'!F15+'2002-2010_Pantanal'!F15)</f>
        <v>0</v>
      </c>
      <c r="G15" s="108">
        <f>('2002-2010_Amazonia'!G15+'2002-2010_Caatinga'!G15+'2002-2010_Cerrado'!G15+'2002-2010_MataAtlantica'!G15+'2002-2010_Pampa'!G15+'2002-2010_Pantanal'!G15)</f>
        <v>20.8284688755584</v>
      </c>
      <c r="H15" s="108">
        <f>('2002-2010_Amazonia'!H15+'2002-2010_Caatinga'!H15+'2002-2010_Cerrado'!H15+'2002-2010_MataAtlantica'!H15+'2002-2010_Pampa'!H15+'2002-2010_Pantanal'!H15)</f>
        <v>0</v>
      </c>
      <c r="I15" s="109">
        <f>('2002-2010_Amazonia'!I15+'2002-2010_Caatinga'!I15+'2002-2010_Cerrado'!I15+'2002-2010_MataAtlantica'!I15+'2002-2010_Pampa'!I15+'2002-2010_Pantanal'!I15)</f>
        <v>0</v>
      </c>
      <c r="J15" s="109">
        <f>('2002-2010_Amazonia'!J15+'2002-2010_Caatinga'!J15+'2002-2010_Cerrado'!J15+'2002-2010_MataAtlantica'!J15+'2002-2010_Pampa'!J15+'2002-2010_Pantanal'!J15)</f>
        <v>0</v>
      </c>
      <c r="K15" s="109">
        <f>('2002-2010_Amazonia'!K15+'2002-2010_Caatinga'!K15+'2002-2010_Cerrado'!K15+'2002-2010_MataAtlantica'!K15+'2002-2010_Pampa'!K15+'2002-2010_Pantanal'!K15)</f>
        <v>0</v>
      </c>
      <c r="L15" s="111">
        <f>('2002-2010_Amazonia'!L15+'2002-2010_Caatinga'!L15+'2002-2010_Cerrado'!L15+'2002-2010_MataAtlantica'!L15+'2002-2010_Pampa'!L15+'2002-2010_Pantanal'!L15)</f>
        <v>0</v>
      </c>
      <c r="M15" s="117">
        <f>('2002-2010_Amazonia'!M15+'2002-2010_Caatinga'!M15+'2002-2010_Cerrado'!M15+'2002-2010_MataAtlantica'!M15+'2002-2010_Pampa'!M15+'2002-2010_Pantanal'!M15)</f>
        <v>0</v>
      </c>
      <c r="N15" s="111">
        <f>('2002-2010_Amazonia'!N15+'2002-2010_Caatinga'!N15+'2002-2010_Cerrado'!N15+'2002-2010_MataAtlantica'!N15+'2002-2010_Pampa'!N15+'2002-2010_Pantanal'!N15)</f>
        <v>0</v>
      </c>
      <c r="O15" s="111">
        <f>('2002-2010_Amazonia'!O15+'2002-2010_Caatinga'!O15+'2002-2010_Cerrado'!O15+'2002-2010_MataAtlantica'!O15+'2002-2010_Pampa'!O15+'2002-2010_Pantanal'!O15)</f>
        <v>-88.638727712469006</v>
      </c>
      <c r="P15" s="111">
        <f>('2002-2010_Amazonia'!P15+'2002-2010_Caatinga'!P15+'2002-2010_Cerrado'!P15+'2002-2010_MataAtlantica'!P15+'2002-2010_Pampa'!P15+'2002-2010_Pantanal'!P15)</f>
        <v>0</v>
      </c>
      <c r="Q15" s="108">
        <f>('2002-2010_Amazonia'!Q15+'2002-2010_Caatinga'!Q15+'2002-2010_Cerrado'!Q15+'2002-2010_MataAtlantica'!Q15+'2002-2010_Pampa'!Q15+'2002-2010_Pantanal'!Q15)</f>
        <v>15.9809750822621</v>
      </c>
      <c r="R15" s="108">
        <f>('2002-2010_Amazonia'!R15+'2002-2010_Caatinga'!R15+'2002-2010_Cerrado'!R15+'2002-2010_MataAtlantica'!R15+'2002-2010_Pampa'!R15+'2002-2010_Pantanal'!R15)</f>
        <v>0</v>
      </c>
      <c r="S15" s="108">
        <f>('2002-2010_Amazonia'!S15+'2002-2010_Caatinga'!S15+'2002-2010_Cerrado'!S15+'2002-2010_MataAtlantica'!S15+'2002-2010_Pampa'!S15+'2002-2010_Pantanal'!S15)</f>
        <v>0</v>
      </c>
      <c r="T15" s="108">
        <f>('2002-2010_Amazonia'!T15+'2002-2010_Caatinga'!T15+'2002-2010_Cerrado'!T15+'2002-2010_MataAtlantica'!T15+'2002-2010_Pampa'!T15+'2002-2010_Pantanal'!T15)</f>
        <v>8.6442562860784005</v>
      </c>
      <c r="U15" s="108">
        <f>('2002-2010_Amazonia'!U15+'2002-2010_Caatinga'!U15+'2002-2010_Cerrado'!U15+'2002-2010_MataAtlantica'!U15+'2002-2010_Pampa'!U15+'2002-2010_Pantanal'!U15)</f>
        <v>0</v>
      </c>
      <c r="V15" s="108">
        <f>('2002-2010_Amazonia'!V15+'2002-2010_Caatinga'!V15+'2002-2010_Cerrado'!V15+'2002-2010_MataAtlantica'!V15+'2002-2010_Pampa'!V15+'2002-2010_Pantanal'!V15)</f>
        <v>11.3910148878426</v>
      </c>
      <c r="W15" s="108">
        <f>('2002-2010_Amazonia'!W15+'2002-2010_Caatinga'!W15+'2002-2010_Cerrado'!W15+'2002-2010_MataAtlantica'!W15+'2002-2010_Pampa'!W15+'2002-2010_Pantanal'!W15)</f>
        <v>0</v>
      </c>
      <c r="X15" s="108">
        <f>('2002-2010_Amazonia'!X15+'2002-2010_Caatinga'!X15+'2002-2010_Cerrado'!X15+'2002-2010_MataAtlantica'!X15+'2002-2010_Pampa'!X15+'2002-2010_Pantanal'!X15)</f>
        <v>0</v>
      </c>
      <c r="Y15" s="108">
        <f>('2002-2010_Amazonia'!Y15+'2002-2010_Caatinga'!Y15+'2002-2010_Cerrado'!Y15+'2002-2010_MataAtlantica'!Y15+'2002-2010_Pampa'!Y15+'2002-2010_Pantanal'!Y15)</f>
        <v>0</v>
      </c>
      <c r="Z15" s="108">
        <f>('2002-2010_Amazonia'!Z15+'2002-2010_Caatinga'!Z15+'2002-2010_Cerrado'!Z15+'2002-2010_MataAtlantica'!Z15+'2002-2010_Pampa'!Z15+'2002-2010_Pantanal'!Z15)</f>
        <v>0</v>
      </c>
      <c r="AA15" s="108">
        <f>('2002-2010_Amazonia'!AA15+'2002-2010_Caatinga'!AA15+'2002-2010_Cerrado'!AA15+'2002-2010_MataAtlantica'!AA15+'2002-2010_Pampa'!AA15+'2002-2010_Pantanal'!AA15)</f>
        <v>45.455330540948395</v>
      </c>
      <c r="AB15" s="108">
        <f>('2002-2010_Amazonia'!AB15+'2002-2010_Caatinga'!AB15+'2002-2010_Cerrado'!AB15+'2002-2010_MataAtlantica'!AB15+'2002-2010_Pampa'!AB15+'2002-2010_Pantanal'!AB15)</f>
        <v>0.1580536782967</v>
      </c>
      <c r="AC15" s="108">
        <f>('2002-2010_Amazonia'!AC15+'2002-2010_Caatinga'!AC15+'2002-2010_Cerrado'!AC15+'2002-2010_MataAtlantica'!AC15+'2002-2010_Pampa'!AC15+'2002-2010_Pantanal'!AC15)</f>
        <v>0</v>
      </c>
      <c r="AD15" s="18">
        <f t="shared" si="0"/>
        <v>13.819371638517591</v>
      </c>
      <c r="AE15" s="19">
        <f t="shared" si="1"/>
        <v>3.1829473773061952E-2</v>
      </c>
      <c r="AF15" s="6"/>
    </row>
    <row r="16" spans="1:32" ht="19.95" customHeight="1" x14ac:dyDescent="0.3">
      <c r="A16" s="58">
        <v>11</v>
      </c>
      <c r="B16" s="176"/>
      <c r="C16" s="11" t="s">
        <v>20</v>
      </c>
      <c r="D16" s="108">
        <f>('2002-2010_Amazonia'!D16+'2002-2010_Caatinga'!D16+'2002-2010_Cerrado'!D16+'2002-2010_MataAtlantica'!D16+'2002-2010_Pampa'!D16+'2002-2010_Pantanal'!D16)</f>
        <v>0</v>
      </c>
      <c r="E16" s="108">
        <f>('2002-2010_Amazonia'!E16+'2002-2010_Caatinga'!E16+'2002-2010_Cerrado'!E16+'2002-2010_MataAtlantica'!E16+'2002-2010_Pampa'!E16+'2002-2010_Pantanal'!E16)</f>
        <v>0</v>
      </c>
      <c r="F16" s="108">
        <f>('2002-2010_Amazonia'!F16+'2002-2010_Caatinga'!F16+'2002-2010_Cerrado'!F16+'2002-2010_MataAtlantica'!F16+'2002-2010_Pampa'!F16+'2002-2010_Pantanal'!F16)</f>
        <v>0</v>
      </c>
      <c r="G16" s="108">
        <f>('2002-2010_Amazonia'!G16+'2002-2010_Caatinga'!G16+'2002-2010_Cerrado'!G16+'2002-2010_MataAtlantica'!G16+'2002-2010_Pampa'!G16+'2002-2010_Pantanal'!G16)</f>
        <v>7.9744964850102003</v>
      </c>
      <c r="H16" s="108">
        <f>('2002-2010_Amazonia'!H16+'2002-2010_Caatinga'!H16+'2002-2010_Cerrado'!H16+'2002-2010_MataAtlantica'!H16+'2002-2010_Pampa'!H16+'2002-2010_Pantanal'!H16)</f>
        <v>0</v>
      </c>
      <c r="I16" s="109">
        <f>('2002-2010_Amazonia'!I16+'2002-2010_Caatinga'!I16+'2002-2010_Cerrado'!I16+'2002-2010_MataAtlantica'!I16+'2002-2010_Pampa'!I16+'2002-2010_Pantanal'!I16)</f>
        <v>0</v>
      </c>
      <c r="J16" s="109">
        <f>('2002-2010_Amazonia'!J16+'2002-2010_Caatinga'!J16+'2002-2010_Cerrado'!J16+'2002-2010_MataAtlantica'!J16+'2002-2010_Pampa'!J16+'2002-2010_Pantanal'!J16)</f>
        <v>0</v>
      </c>
      <c r="K16" s="109">
        <f>('2002-2010_Amazonia'!K16+'2002-2010_Caatinga'!K16+'2002-2010_Cerrado'!K16+'2002-2010_MataAtlantica'!K16+'2002-2010_Pampa'!K16+'2002-2010_Pantanal'!K16)</f>
        <v>0</v>
      </c>
      <c r="L16" s="111">
        <f>('2002-2010_Amazonia'!L16+'2002-2010_Caatinga'!L16+'2002-2010_Cerrado'!L16+'2002-2010_MataAtlantica'!L16+'2002-2010_Pampa'!L16+'2002-2010_Pantanal'!L16)</f>
        <v>0</v>
      </c>
      <c r="M16" s="111">
        <f>('2002-2010_Amazonia'!M16+'2002-2010_Caatinga'!M16+'2002-2010_Cerrado'!M16+'2002-2010_MataAtlantica'!M16+'2002-2010_Pampa'!M16+'2002-2010_Pantanal'!M16)</f>
        <v>0</v>
      </c>
      <c r="N16" s="117">
        <f>('2002-2010_Amazonia'!N16+'2002-2010_Caatinga'!N16+'2002-2010_Cerrado'!N16+'2002-2010_MataAtlantica'!N16+'2002-2010_Pampa'!N16+'2002-2010_Pantanal'!N16)</f>
        <v>0</v>
      </c>
      <c r="O16" s="111">
        <f>('2002-2010_Amazonia'!O16+'2002-2010_Caatinga'!O16+'2002-2010_Cerrado'!O16+'2002-2010_MataAtlantica'!O16+'2002-2010_Pampa'!O16+'2002-2010_Pantanal'!O16)</f>
        <v>-54.282906605935061</v>
      </c>
      <c r="P16" s="111">
        <f>('2002-2010_Amazonia'!P16+'2002-2010_Caatinga'!P16+'2002-2010_Cerrado'!P16+'2002-2010_MataAtlantica'!P16+'2002-2010_Pampa'!P16+'2002-2010_Pantanal'!P16)</f>
        <v>0</v>
      </c>
      <c r="Q16" s="108">
        <f>('2002-2010_Amazonia'!Q16+'2002-2010_Caatinga'!Q16+'2002-2010_Cerrado'!Q16+'2002-2010_MataAtlantica'!Q16+'2002-2010_Pampa'!Q16+'2002-2010_Pantanal'!Q16)</f>
        <v>38.111863195687697</v>
      </c>
      <c r="R16" s="108">
        <f>('2002-2010_Amazonia'!R16+'2002-2010_Caatinga'!R16+'2002-2010_Cerrado'!R16+'2002-2010_MataAtlantica'!R16+'2002-2010_Pampa'!R16+'2002-2010_Pantanal'!R16)</f>
        <v>0</v>
      </c>
      <c r="S16" s="108">
        <f>('2002-2010_Amazonia'!S16+'2002-2010_Caatinga'!S16+'2002-2010_Cerrado'!S16+'2002-2010_MataAtlantica'!S16+'2002-2010_Pampa'!S16+'2002-2010_Pantanal'!S16)</f>
        <v>0</v>
      </c>
      <c r="T16" s="108">
        <f>('2002-2010_Amazonia'!T16+'2002-2010_Caatinga'!T16+'2002-2010_Cerrado'!T16+'2002-2010_MataAtlantica'!T16+'2002-2010_Pampa'!T16+'2002-2010_Pantanal'!T16)</f>
        <v>2.3842090616548002</v>
      </c>
      <c r="U16" s="108">
        <f>('2002-2010_Amazonia'!U16+'2002-2010_Caatinga'!U16+'2002-2010_Cerrado'!U16+'2002-2010_MataAtlantica'!U16+'2002-2010_Pampa'!U16+'2002-2010_Pantanal'!U16)</f>
        <v>0</v>
      </c>
      <c r="V16" s="108">
        <f>('2002-2010_Amazonia'!V16+'2002-2010_Caatinga'!V16+'2002-2010_Cerrado'!V16+'2002-2010_MataAtlantica'!V16+'2002-2010_Pampa'!V16+'2002-2010_Pantanal'!V16)</f>
        <v>5.5578927890136001</v>
      </c>
      <c r="W16" s="108">
        <f>('2002-2010_Amazonia'!W16+'2002-2010_Caatinga'!W16+'2002-2010_Cerrado'!W16+'2002-2010_MataAtlantica'!W16+'2002-2010_Pampa'!W16+'2002-2010_Pantanal'!W16)</f>
        <v>0</v>
      </c>
      <c r="X16" s="108">
        <f>('2002-2010_Amazonia'!X16+'2002-2010_Caatinga'!X16+'2002-2010_Cerrado'!X16+'2002-2010_MataAtlantica'!X16+'2002-2010_Pampa'!X16+'2002-2010_Pantanal'!X16)</f>
        <v>0</v>
      </c>
      <c r="Y16" s="108">
        <f>('2002-2010_Amazonia'!Y16+'2002-2010_Caatinga'!Y16+'2002-2010_Cerrado'!Y16+'2002-2010_MataAtlantica'!Y16+'2002-2010_Pampa'!Y16+'2002-2010_Pantanal'!Y16)</f>
        <v>0</v>
      </c>
      <c r="Z16" s="108">
        <f>('2002-2010_Amazonia'!Z16+'2002-2010_Caatinga'!Z16+'2002-2010_Cerrado'!Z16+'2002-2010_MataAtlantica'!Z16+'2002-2010_Pampa'!Z16+'2002-2010_Pantanal'!Z16)</f>
        <v>0</v>
      </c>
      <c r="AA16" s="108">
        <f>('2002-2010_Amazonia'!AA16+'2002-2010_Caatinga'!AA16+'2002-2010_Cerrado'!AA16+'2002-2010_MataAtlantica'!AA16+'2002-2010_Pampa'!AA16+'2002-2010_Pantanal'!AA16)</f>
        <v>1.1219153485283</v>
      </c>
      <c r="AB16" s="108">
        <f>('2002-2010_Amazonia'!AB16+'2002-2010_Caatinga'!AB16+'2002-2010_Cerrado'!AB16+'2002-2010_MataAtlantica'!AB16+'2002-2010_Pampa'!AB16+'2002-2010_Pantanal'!AB16)</f>
        <v>0</v>
      </c>
      <c r="AC16" s="108">
        <f>('2002-2010_Amazonia'!AC16+'2002-2010_Caatinga'!AC16+'2002-2010_Cerrado'!AC16+'2002-2010_MataAtlantica'!AC16+'2002-2010_Pampa'!AC16+'2002-2010_Pantanal'!AC16)</f>
        <v>0</v>
      </c>
      <c r="AD16" s="18">
        <f t="shared" si="0"/>
        <v>0.86747027395953591</v>
      </c>
      <c r="AE16" s="19">
        <f t="shared" si="1"/>
        <v>1.9980012880576794E-3</v>
      </c>
      <c r="AF16" s="6"/>
    </row>
    <row r="17" spans="1:32" ht="19.95" customHeight="1" x14ac:dyDescent="0.3">
      <c r="A17" s="58">
        <v>12</v>
      </c>
      <c r="B17" s="176"/>
      <c r="C17" s="11" t="s">
        <v>21</v>
      </c>
      <c r="D17" s="108">
        <f>('2002-2010_Amazonia'!D17+'2002-2010_Caatinga'!D17+'2002-2010_Cerrado'!D17+'2002-2010_MataAtlantica'!D17+'2002-2010_Pampa'!D17+'2002-2010_Pantanal'!D17)</f>
        <v>0</v>
      </c>
      <c r="E17" s="108">
        <f>('2002-2010_Amazonia'!E17+'2002-2010_Caatinga'!E17+'2002-2010_Cerrado'!E17+'2002-2010_MataAtlantica'!E17+'2002-2010_Pampa'!E17+'2002-2010_Pantanal'!E17)</f>
        <v>0</v>
      </c>
      <c r="F17" s="108">
        <f>('2002-2010_Amazonia'!F17+'2002-2010_Caatinga'!F17+'2002-2010_Cerrado'!F17+'2002-2010_MataAtlantica'!F17+'2002-2010_Pampa'!F17+'2002-2010_Pantanal'!F17)</f>
        <v>11486.848691187713</v>
      </c>
      <c r="G17" s="108">
        <f>('2002-2010_Amazonia'!G17+'2002-2010_Caatinga'!G17+'2002-2010_Cerrado'!G17+'2002-2010_MataAtlantica'!G17+'2002-2010_Pampa'!G17+'2002-2010_Pantanal'!G17)</f>
        <v>11062.422463119792</v>
      </c>
      <c r="H17" s="108">
        <f>('2002-2010_Amazonia'!H17+'2002-2010_Caatinga'!H17+'2002-2010_Cerrado'!H17+'2002-2010_MataAtlantica'!H17+'2002-2010_Pampa'!H17+'2002-2010_Pantanal'!H17)</f>
        <v>0</v>
      </c>
      <c r="I17" s="109">
        <f>('2002-2010_Amazonia'!I17+'2002-2010_Caatinga'!I17+'2002-2010_Cerrado'!I17+'2002-2010_MataAtlantica'!I17+'2002-2010_Pampa'!I17+'2002-2010_Pantanal'!I17)</f>
        <v>0</v>
      </c>
      <c r="J17" s="109">
        <f>('2002-2010_Amazonia'!J17+'2002-2010_Caatinga'!J17+'2002-2010_Cerrado'!J17+'2002-2010_MataAtlantica'!J17+'2002-2010_Pampa'!J17+'2002-2010_Pantanal'!J17)</f>
        <v>0</v>
      </c>
      <c r="K17" s="109">
        <f>('2002-2010_Amazonia'!K17+'2002-2010_Caatinga'!K17+'2002-2010_Cerrado'!K17+'2002-2010_MataAtlantica'!K17+'2002-2010_Pampa'!K17+'2002-2010_Pantanal'!K17)</f>
        <v>903.52233490865876</v>
      </c>
      <c r="L17" s="111">
        <f>('2002-2010_Amazonia'!L17+'2002-2010_Caatinga'!L17+'2002-2010_Cerrado'!L17+'2002-2010_MataAtlantica'!L17+'2002-2010_Pampa'!L17+'2002-2010_Pantanal'!L17)</f>
        <v>0</v>
      </c>
      <c r="M17" s="111">
        <f>('2002-2010_Amazonia'!M17+'2002-2010_Caatinga'!M17+'2002-2010_Cerrado'!M17+'2002-2010_MataAtlantica'!M17+'2002-2010_Pampa'!M17+'2002-2010_Pantanal'!M17)</f>
        <v>0</v>
      </c>
      <c r="N17" s="111">
        <f>('2002-2010_Amazonia'!N17+'2002-2010_Caatinga'!N17+'2002-2010_Cerrado'!N17+'2002-2010_MataAtlantica'!N17+'2002-2010_Pampa'!N17+'2002-2010_Pantanal'!N17)</f>
        <v>622.71066550511659</v>
      </c>
      <c r="O17" s="117">
        <f>('2002-2010_Amazonia'!O17+'2002-2010_Caatinga'!O17+'2002-2010_Cerrado'!O17+'2002-2010_MataAtlantica'!O17+'2002-2010_Pampa'!O17+'2002-2010_Pantanal'!O17)</f>
        <v>0</v>
      </c>
      <c r="P17" s="111">
        <f>('2002-2010_Amazonia'!P17+'2002-2010_Caatinga'!P17+'2002-2010_Cerrado'!P17+'2002-2010_MataAtlantica'!P17+'2002-2010_Pampa'!P17+'2002-2010_Pantanal'!P17)</f>
        <v>0</v>
      </c>
      <c r="Q17" s="108">
        <f>('2002-2010_Amazonia'!Q17+'2002-2010_Caatinga'!Q17+'2002-2010_Cerrado'!Q17+'2002-2010_MataAtlantica'!Q17+'2002-2010_Pampa'!Q17+'2002-2010_Pantanal'!Q17)</f>
        <v>41127.340621820811</v>
      </c>
      <c r="R17" s="108">
        <f>('2002-2010_Amazonia'!R17+'2002-2010_Caatinga'!R17+'2002-2010_Cerrado'!R17+'2002-2010_MataAtlantica'!R17+'2002-2010_Pampa'!R17+'2002-2010_Pantanal'!R17)</f>
        <v>0</v>
      </c>
      <c r="S17" s="108">
        <f>('2002-2010_Amazonia'!S17+'2002-2010_Caatinga'!S17+'2002-2010_Cerrado'!S17+'2002-2010_MataAtlantica'!S17+'2002-2010_Pampa'!S17+'2002-2010_Pantanal'!S17)</f>
        <v>0</v>
      </c>
      <c r="T17" s="108">
        <f>('2002-2010_Amazonia'!T17+'2002-2010_Caatinga'!T17+'2002-2010_Cerrado'!T17+'2002-2010_MataAtlantica'!T17+'2002-2010_Pampa'!T17+'2002-2010_Pantanal'!T17)</f>
        <v>10021.07025592918</v>
      </c>
      <c r="U17" s="108">
        <f>('2002-2010_Amazonia'!U17+'2002-2010_Caatinga'!U17+'2002-2010_Cerrado'!U17+'2002-2010_MataAtlantica'!U17+'2002-2010_Pampa'!U17+'2002-2010_Pantanal'!U17)</f>
        <v>0</v>
      </c>
      <c r="V17" s="108">
        <f>('2002-2010_Amazonia'!V17+'2002-2010_Caatinga'!V17+'2002-2010_Cerrado'!V17+'2002-2010_MataAtlantica'!V17+'2002-2010_Pampa'!V17+'2002-2010_Pantanal'!V17)</f>
        <v>4713.6050437346557</v>
      </c>
      <c r="W17" s="108">
        <f>('2002-2010_Amazonia'!W17+'2002-2010_Caatinga'!W17+'2002-2010_Cerrado'!W17+'2002-2010_MataAtlantica'!W17+'2002-2010_Pampa'!W17+'2002-2010_Pantanal'!W17)</f>
        <v>0</v>
      </c>
      <c r="X17" s="108">
        <f>('2002-2010_Amazonia'!X17+'2002-2010_Caatinga'!X17+'2002-2010_Cerrado'!X17+'2002-2010_MataAtlantica'!X17+'2002-2010_Pampa'!X17+'2002-2010_Pantanal'!X17)</f>
        <v>0</v>
      </c>
      <c r="Y17" s="108">
        <f>('2002-2010_Amazonia'!Y17+'2002-2010_Caatinga'!Y17+'2002-2010_Cerrado'!Y17+'2002-2010_MataAtlantica'!Y17+'2002-2010_Pampa'!Y17+'2002-2010_Pantanal'!Y17)</f>
        <v>0</v>
      </c>
      <c r="Z17" s="108">
        <f>('2002-2010_Amazonia'!Z17+'2002-2010_Caatinga'!Z17+'2002-2010_Cerrado'!Z17+'2002-2010_MataAtlantica'!Z17+'2002-2010_Pampa'!Z17+'2002-2010_Pantanal'!Z17)</f>
        <v>0</v>
      </c>
      <c r="AA17" s="108">
        <f>('2002-2010_Amazonia'!AA17+'2002-2010_Caatinga'!AA17+'2002-2010_Cerrado'!AA17+'2002-2010_MataAtlantica'!AA17+'2002-2010_Pampa'!AA17+'2002-2010_Pantanal'!AA17)</f>
        <v>1107.3438906030615</v>
      </c>
      <c r="AB17" s="108">
        <f>('2002-2010_Amazonia'!AB17+'2002-2010_Caatinga'!AB17+'2002-2010_Cerrado'!AB17+'2002-2010_MataAtlantica'!AB17+'2002-2010_Pampa'!AB17+'2002-2010_Pantanal'!AB17)</f>
        <v>97.693576671302097</v>
      </c>
      <c r="AC17" s="108">
        <f>('2002-2010_Amazonia'!AC17+'2002-2010_Caatinga'!AC17+'2002-2010_Cerrado'!AC17+'2002-2010_MataAtlantica'!AC17+'2002-2010_Pampa'!AC17+'2002-2010_Pantanal'!AC17)</f>
        <v>0</v>
      </c>
      <c r="AD17" s="18">
        <f t="shared" si="0"/>
        <v>81142.557543480289</v>
      </c>
      <c r="AE17" s="19">
        <f t="shared" si="1"/>
        <v>186.89163116583103</v>
      </c>
      <c r="AF17" s="6"/>
    </row>
    <row r="18" spans="1:32" ht="19.95" customHeight="1" x14ac:dyDescent="0.3">
      <c r="A18" s="58">
        <v>13</v>
      </c>
      <c r="B18" s="177"/>
      <c r="C18" s="11" t="s">
        <v>22</v>
      </c>
      <c r="D18" s="108">
        <f>('2002-2010_Amazonia'!D18+'2002-2010_Caatinga'!D18+'2002-2010_Cerrado'!D18+'2002-2010_MataAtlantica'!D18+'2002-2010_Pampa'!D18+'2002-2010_Pantanal'!D18)</f>
        <v>0</v>
      </c>
      <c r="E18" s="108">
        <f>('2002-2010_Amazonia'!E18+'2002-2010_Caatinga'!E18+'2002-2010_Cerrado'!E18+'2002-2010_MataAtlantica'!E18+'2002-2010_Pampa'!E18+'2002-2010_Pantanal'!E18)</f>
        <v>0</v>
      </c>
      <c r="F18" s="108">
        <f>('2002-2010_Amazonia'!F18+'2002-2010_Caatinga'!F18+'2002-2010_Cerrado'!F18+'2002-2010_MataAtlantica'!F18+'2002-2010_Pampa'!F18+'2002-2010_Pantanal'!F18)</f>
        <v>0</v>
      </c>
      <c r="G18" s="108">
        <f>('2002-2010_Amazonia'!G18+'2002-2010_Caatinga'!G18+'2002-2010_Cerrado'!G18+'2002-2010_MataAtlantica'!G18+'2002-2010_Pampa'!G18+'2002-2010_Pantanal'!G18)</f>
        <v>0</v>
      </c>
      <c r="H18" s="108">
        <f>('2002-2010_Amazonia'!H18+'2002-2010_Caatinga'!H18+'2002-2010_Cerrado'!H18+'2002-2010_MataAtlantica'!H18+'2002-2010_Pampa'!H18+'2002-2010_Pantanal'!H18)</f>
        <v>0</v>
      </c>
      <c r="I18" s="109">
        <f>('2002-2010_Amazonia'!I18+'2002-2010_Caatinga'!I18+'2002-2010_Cerrado'!I18+'2002-2010_MataAtlantica'!I18+'2002-2010_Pampa'!I18+'2002-2010_Pantanal'!I18)</f>
        <v>0</v>
      </c>
      <c r="J18" s="109">
        <f>('2002-2010_Amazonia'!J18+'2002-2010_Caatinga'!J18+'2002-2010_Cerrado'!J18+'2002-2010_MataAtlantica'!J18+'2002-2010_Pampa'!J18+'2002-2010_Pantanal'!J18)</f>
        <v>0</v>
      </c>
      <c r="K18" s="109">
        <f>('2002-2010_Amazonia'!K18+'2002-2010_Caatinga'!K18+'2002-2010_Cerrado'!K18+'2002-2010_MataAtlantica'!K18+'2002-2010_Pampa'!K18+'2002-2010_Pantanal'!K18)</f>
        <v>0</v>
      </c>
      <c r="L18" s="111">
        <f>('2002-2010_Amazonia'!L18+'2002-2010_Caatinga'!L18+'2002-2010_Cerrado'!L18+'2002-2010_MataAtlantica'!L18+'2002-2010_Pampa'!L18+'2002-2010_Pantanal'!L18)</f>
        <v>0</v>
      </c>
      <c r="M18" s="111">
        <f>('2002-2010_Amazonia'!M18+'2002-2010_Caatinga'!M18+'2002-2010_Cerrado'!M18+'2002-2010_MataAtlantica'!M18+'2002-2010_Pampa'!M18+'2002-2010_Pantanal'!M18)</f>
        <v>0</v>
      </c>
      <c r="N18" s="111">
        <f>('2002-2010_Amazonia'!N18+'2002-2010_Caatinga'!N18+'2002-2010_Cerrado'!N18+'2002-2010_MataAtlantica'!N18+'2002-2010_Pampa'!N18+'2002-2010_Pantanal'!N18)</f>
        <v>0</v>
      </c>
      <c r="O18" s="111">
        <f>('2002-2010_Amazonia'!O18+'2002-2010_Caatinga'!O18+'2002-2010_Cerrado'!O18+'2002-2010_MataAtlantica'!O18+'2002-2010_Pampa'!O18+'2002-2010_Pantanal'!O18)</f>
        <v>0</v>
      </c>
      <c r="P18" s="117">
        <f>('2002-2010_Amazonia'!P18+'2002-2010_Caatinga'!P18+'2002-2010_Cerrado'!P18+'2002-2010_MataAtlantica'!P18+'2002-2010_Pampa'!P18+'2002-2010_Pantanal'!P18)</f>
        <v>0</v>
      </c>
      <c r="Q18" s="108">
        <f>('2002-2010_Amazonia'!Q18+'2002-2010_Caatinga'!Q18+'2002-2010_Cerrado'!Q18+'2002-2010_MataAtlantica'!Q18+'2002-2010_Pampa'!Q18+'2002-2010_Pantanal'!Q18)</f>
        <v>0</v>
      </c>
      <c r="R18" s="108">
        <f>('2002-2010_Amazonia'!R18+'2002-2010_Caatinga'!R18+'2002-2010_Cerrado'!R18+'2002-2010_MataAtlantica'!R18+'2002-2010_Pampa'!R18+'2002-2010_Pantanal'!R18)</f>
        <v>0</v>
      </c>
      <c r="S18" s="108">
        <f>('2002-2010_Amazonia'!S18+'2002-2010_Caatinga'!S18+'2002-2010_Cerrado'!S18+'2002-2010_MataAtlantica'!S18+'2002-2010_Pampa'!S18+'2002-2010_Pantanal'!S18)</f>
        <v>0</v>
      </c>
      <c r="T18" s="108">
        <f>('2002-2010_Amazonia'!T18+'2002-2010_Caatinga'!T18+'2002-2010_Cerrado'!T18+'2002-2010_MataAtlantica'!T18+'2002-2010_Pampa'!T18+'2002-2010_Pantanal'!T18)</f>
        <v>0</v>
      </c>
      <c r="U18" s="108">
        <f>('2002-2010_Amazonia'!U18+'2002-2010_Caatinga'!U18+'2002-2010_Cerrado'!U18+'2002-2010_MataAtlantica'!U18+'2002-2010_Pampa'!U18+'2002-2010_Pantanal'!U18)</f>
        <v>0</v>
      </c>
      <c r="V18" s="108">
        <f>('2002-2010_Amazonia'!V18+'2002-2010_Caatinga'!V18+'2002-2010_Cerrado'!V18+'2002-2010_MataAtlantica'!V18+'2002-2010_Pampa'!V18+'2002-2010_Pantanal'!V18)</f>
        <v>0</v>
      </c>
      <c r="W18" s="108">
        <f>('2002-2010_Amazonia'!W18+'2002-2010_Caatinga'!W18+'2002-2010_Cerrado'!W18+'2002-2010_MataAtlantica'!W18+'2002-2010_Pampa'!W18+'2002-2010_Pantanal'!W18)</f>
        <v>0</v>
      </c>
      <c r="X18" s="108">
        <f>('2002-2010_Amazonia'!X18+'2002-2010_Caatinga'!X18+'2002-2010_Cerrado'!X18+'2002-2010_MataAtlantica'!X18+'2002-2010_Pampa'!X18+'2002-2010_Pantanal'!X18)</f>
        <v>0</v>
      </c>
      <c r="Y18" s="108">
        <f>('2002-2010_Amazonia'!Y18+'2002-2010_Caatinga'!Y18+'2002-2010_Cerrado'!Y18+'2002-2010_MataAtlantica'!Y18+'2002-2010_Pampa'!Y18+'2002-2010_Pantanal'!Y18)</f>
        <v>0</v>
      </c>
      <c r="Z18" s="108">
        <f>('2002-2010_Amazonia'!Z18+'2002-2010_Caatinga'!Z18+'2002-2010_Cerrado'!Z18+'2002-2010_MataAtlantica'!Z18+'2002-2010_Pampa'!Z18+'2002-2010_Pantanal'!Z18)</f>
        <v>0</v>
      </c>
      <c r="AA18" s="108">
        <f>('2002-2010_Amazonia'!AA18+'2002-2010_Caatinga'!AA18+'2002-2010_Cerrado'!AA18+'2002-2010_MataAtlantica'!AA18+'2002-2010_Pampa'!AA18+'2002-2010_Pantanal'!AA18)</f>
        <v>0</v>
      </c>
      <c r="AB18" s="108">
        <f>('2002-2010_Amazonia'!AB18+'2002-2010_Caatinga'!AB18+'2002-2010_Cerrado'!AB18+'2002-2010_MataAtlantica'!AB18+'2002-2010_Pampa'!AB18+'2002-2010_Pantanal'!AB18)</f>
        <v>0</v>
      </c>
      <c r="AC18" s="108">
        <f>('2002-2010_Amazonia'!AC18+'2002-2010_Caatinga'!AC18+'2002-2010_Cerrado'!AC18+'2002-2010_MataAtlantica'!AC18+'2002-2010_Pampa'!AC18+'2002-2010_Pantanal'!AC18)</f>
        <v>0</v>
      </c>
      <c r="AD18" s="18">
        <f t="shared" si="0"/>
        <v>0</v>
      </c>
      <c r="AE18" s="19">
        <f t="shared" si="1"/>
        <v>0</v>
      </c>
      <c r="AF18" s="6"/>
    </row>
    <row r="19" spans="1:32" ht="19.95" customHeight="1" x14ac:dyDescent="0.3">
      <c r="A19" s="58">
        <v>14</v>
      </c>
      <c r="B19" s="178" t="s">
        <v>6</v>
      </c>
      <c r="C19" s="52" t="s">
        <v>23</v>
      </c>
      <c r="D19" s="108">
        <f>('2002-2010_Amazonia'!D19+'2002-2010_Caatinga'!D19+'2002-2010_Cerrado'!D19+'2002-2010_MataAtlantica'!D19+'2002-2010_Pampa'!D19+'2002-2010_Pantanal'!D19)</f>
        <v>0</v>
      </c>
      <c r="E19" s="108">
        <f>('2002-2010_Amazonia'!E19+'2002-2010_Caatinga'!E19+'2002-2010_Cerrado'!E19+'2002-2010_MataAtlantica'!E19+'2002-2010_Pampa'!E19+'2002-2010_Pantanal'!E19)</f>
        <v>0</v>
      </c>
      <c r="F19" s="108">
        <f>('2002-2010_Amazonia'!F19+'2002-2010_Caatinga'!F19+'2002-2010_Cerrado'!F19+'2002-2010_MataAtlantica'!F19+'2002-2010_Pampa'!F19+'2002-2010_Pantanal'!F19)</f>
        <v>-3062.87798417469</v>
      </c>
      <c r="G19" s="108">
        <f>('2002-2010_Amazonia'!G19+'2002-2010_Caatinga'!G19+'2002-2010_Cerrado'!G19+'2002-2010_MataAtlantica'!G19+'2002-2010_Pampa'!G19+'2002-2010_Pantanal'!G19)</f>
        <v>-437.68099553076752</v>
      </c>
      <c r="H19" s="108">
        <f>('2002-2010_Amazonia'!H19+'2002-2010_Caatinga'!H19+'2002-2010_Cerrado'!H19+'2002-2010_MataAtlantica'!H19+'2002-2010_Pampa'!H19+'2002-2010_Pantanal'!H19)</f>
        <v>0</v>
      </c>
      <c r="I19" s="108">
        <f>('2002-2010_Amazonia'!I19+'2002-2010_Caatinga'!I19+'2002-2010_Cerrado'!I19+'2002-2010_MataAtlantica'!I19+'2002-2010_Pampa'!I19+'2002-2010_Pantanal'!I19)</f>
        <v>0</v>
      </c>
      <c r="J19" s="108">
        <f>('2002-2010_Amazonia'!J19+'2002-2010_Caatinga'!J19+'2002-2010_Cerrado'!J19+'2002-2010_MataAtlantica'!J19+'2002-2010_Pampa'!J19+'2002-2010_Pantanal'!J19)</f>
        <v>0</v>
      </c>
      <c r="K19" s="108">
        <f>('2002-2010_Amazonia'!K19+'2002-2010_Caatinga'!K19+'2002-2010_Cerrado'!K19+'2002-2010_MataAtlantica'!K19+'2002-2010_Pampa'!K19+'2002-2010_Pantanal'!K19)</f>
        <v>-288.99202318164197</v>
      </c>
      <c r="L19" s="108">
        <f>('2002-2010_Amazonia'!L19+'2002-2010_Caatinga'!L19+'2002-2010_Cerrado'!L19+'2002-2010_MataAtlantica'!L19+'2002-2010_Pampa'!L19+'2002-2010_Pantanal'!L19)</f>
        <v>0</v>
      </c>
      <c r="M19" s="108">
        <f>('2002-2010_Amazonia'!M19+'2002-2010_Caatinga'!M19+'2002-2010_Cerrado'!M19+'2002-2010_MataAtlantica'!M19+'2002-2010_Pampa'!M19+'2002-2010_Pantanal'!M19)</f>
        <v>0</v>
      </c>
      <c r="N19" s="108">
        <f>('2002-2010_Amazonia'!N19+'2002-2010_Caatinga'!N19+'2002-2010_Cerrado'!N19+'2002-2010_MataAtlantica'!N19+'2002-2010_Pampa'!N19+'2002-2010_Pantanal'!N19)</f>
        <v>-79.074978042280065</v>
      </c>
      <c r="O19" s="108">
        <f>('2002-2010_Amazonia'!O19+'2002-2010_Caatinga'!O19+'2002-2010_Cerrado'!O19+'2002-2010_MataAtlantica'!O19+'2002-2010_Pampa'!O19+'2002-2010_Pantanal'!O19)</f>
        <v>-16591.933538034245</v>
      </c>
      <c r="P19" s="108">
        <f>('2002-2010_Amazonia'!P19+'2002-2010_Caatinga'!P19+'2002-2010_Cerrado'!P19+'2002-2010_MataAtlantica'!P19+'2002-2010_Pampa'!P19+'2002-2010_Pantanal'!P19)</f>
        <v>0</v>
      </c>
      <c r="Q19" s="118">
        <f>('2002-2010_Amazonia'!Q19+'2002-2010_Caatinga'!Q19+'2002-2010_Cerrado'!Q19+'2002-2010_MataAtlantica'!Q19+'2002-2010_Pampa'!Q19+'2002-2010_Pantanal'!Q19)</f>
        <v>0</v>
      </c>
      <c r="R19" s="112">
        <f>('2002-2010_Amazonia'!R19+'2002-2010_Caatinga'!R19+'2002-2010_Cerrado'!R19+'2002-2010_MataAtlantica'!R19+'2002-2010_Pampa'!R19+'2002-2010_Pantanal'!R19)</f>
        <v>0</v>
      </c>
      <c r="S19" s="112">
        <f>('2002-2010_Amazonia'!S19+'2002-2010_Caatinga'!S19+'2002-2010_Cerrado'!S19+'2002-2010_MataAtlantica'!S19+'2002-2010_Pampa'!S19+'2002-2010_Pantanal'!S19)</f>
        <v>0</v>
      </c>
      <c r="T19" s="108">
        <f>('2002-2010_Amazonia'!T19+'2002-2010_Caatinga'!T19+'2002-2010_Cerrado'!T19+'2002-2010_MataAtlantica'!T19+'2002-2010_Pampa'!T19+'2002-2010_Pantanal'!T19)</f>
        <v>2722.6266439418932</v>
      </c>
      <c r="U19" s="108">
        <f>('2002-2010_Amazonia'!U19+'2002-2010_Caatinga'!U19+'2002-2010_Cerrado'!U19+'2002-2010_MataAtlantica'!U19+'2002-2010_Pampa'!U19+'2002-2010_Pantanal'!U19)</f>
        <v>0</v>
      </c>
      <c r="V19" s="108">
        <f>('2002-2010_Amazonia'!V19+'2002-2010_Caatinga'!V19+'2002-2010_Cerrado'!V19+'2002-2010_MataAtlantica'!V19+'2002-2010_Pampa'!V19+'2002-2010_Pantanal'!V19)</f>
        <v>629.39573363805255</v>
      </c>
      <c r="W19" s="108">
        <f>('2002-2010_Amazonia'!W19+'2002-2010_Caatinga'!W19+'2002-2010_Cerrado'!W19+'2002-2010_MataAtlantica'!W19+'2002-2010_Pampa'!W19+'2002-2010_Pantanal'!W19)</f>
        <v>0</v>
      </c>
      <c r="X19" s="108">
        <f>('2002-2010_Amazonia'!X19+'2002-2010_Caatinga'!X19+'2002-2010_Cerrado'!X19+'2002-2010_MataAtlantica'!X19+'2002-2010_Pampa'!X19+'2002-2010_Pantanal'!X19)</f>
        <v>0</v>
      </c>
      <c r="Y19" s="108">
        <f>('2002-2010_Amazonia'!Y19+'2002-2010_Caatinga'!Y19+'2002-2010_Cerrado'!Y19+'2002-2010_MataAtlantica'!Y19+'2002-2010_Pampa'!Y19+'2002-2010_Pantanal'!Y19)</f>
        <v>0</v>
      </c>
      <c r="Z19" s="108">
        <f>('2002-2010_Amazonia'!Z19+'2002-2010_Caatinga'!Z19+'2002-2010_Cerrado'!Z19+'2002-2010_MataAtlantica'!Z19+'2002-2010_Pampa'!Z19+'2002-2010_Pantanal'!Z19)</f>
        <v>0</v>
      </c>
      <c r="AA19" s="108">
        <f>('2002-2010_Amazonia'!AA19+'2002-2010_Caatinga'!AA19+'2002-2010_Cerrado'!AA19+'2002-2010_MataAtlantica'!AA19+'2002-2010_Pampa'!AA19+'2002-2010_Pantanal'!AA19)</f>
        <v>190.11385201805331</v>
      </c>
      <c r="AB19" s="108">
        <f>('2002-2010_Amazonia'!AB19+'2002-2010_Caatinga'!AB19+'2002-2010_Cerrado'!AB19+'2002-2010_MataAtlantica'!AB19+'2002-2010_Pampa'!AB19+'2002-2010_Pantanal'!AB19)</f>
        <v>13.505023429176299</v>
      </c>
      <c r="AC19" s="108">
        <f>('2002-2010_Amazonia'!AC19+'2002-2010_Caatinga'!AC19+'2002-2010_Cerrado'!AC19+'2002-2010_MataAtlantica'!AC19+'2002-2010_Pampa'!AC19+'2002-2010_Pantanal'!AC19)</f>
        <v>0</v>
      </c>
      <c r="AD19" s="18">
        <f t="shared" si="0"/>
        <v>-16904.918265936449</v>
      </c>
      <c r="AE19" s="19">
        <f t="shared" si="1"/>
        <v>-38.936260392740948</v>
      </c>
      <c r="AF19" s="6"/>
    </row>
    <row r="20" spans="1:32" ht="19.95" customHeight="1" x14ac:dyDescent="0.3">
      <c r="A20" s="58">
        <v>15</v>
      </c>
      <c r="B20" s="178"/>
      <c r="C20" s="52" t="s">
        <v>24</v>
      </c>
      <c r="D20" s="108">
        <f>('2002-2010_Amazonia'!D20+'2002-2010_Caatinga'!D20+'2002-2010_Cerrado'!D20+'2002-2010_MataAtlantica'!D20+'2002-2010_Pampa'!D20+'2002-2010_Pantanal'!D20)</f>
        <v>0</v>
      </c>
      <c r="E20" s="108">
        <f>('2002-2010_Amazonia'!E20+'2002-2010_Caatinga'!E20+'2002-2010_Cerrado'!E20+'2002-2010_MataAtlantica'!E20+'2002-2010_Pampa'!E20+'2002-2010_Pantanal'!E20)</f>
        <v>0</v>
      </c>
      <c r="F20" s="108">
        <f>('2002-2010_Amazonia'!F20+'2002-2010_Caatinga'!F20+'2002-2010_Cerrado'!F20+'2002-2010_MataAtlantica'!F20+'2002-2010_Pampa'!F20+'2002-2010_Pantanal'!F20)</f>
        <v>0</v>
      </c>
      <c r="G20" s="108">
        <f>('2002-2010_Amazonia'!G20+'2002-2010_Caatinga'!G20+'2002-2010_Cerrado'!G20+'2002-2010_MataAtlantica'!G20+'2002-2010_Pampa'!G20+'2002-2010_Pantanal'!G20)</f>
        <v>0</v>
      </c>
      <c r="H20" s="108">
        <f>('2002-2010_Amazonia'!H20+'2002-2010_Caatinga'!H20+'2002-2010_Cerrado'!H20+'2002-2010_MataAtlantica'!H20+'2002-2010_Pampa'!H20+'2002-2010_Pantanal'!H20)</f>
        <v>0</v>
      </c>
      <c r="I20" s="108">
        <f>('2002-2010_Amazonia'!I20+'2002-2010_Caatinga'!I20+'2002-2010_Cerrado'!I20+'2002-2010_MataAtlantica'!I20+'2002-2010_Pampa'!I20+'2002-2010_Pantanal'!I20)</f>
        <v>0</v>
      </c>
      <c r="J20" s="108">
        <f>('2002-2010_Amazonia'!J20+'2002-2010_Caatinga'!J20+'2002-2010_Cerrado'!J20+'2002-2010_MataAtlantica'!J20+'2002-2010_Pampa'!J20+'2002-2010_Pantanal'!J20)</f>
        <v>0</v>
      </c>
      <c r="K20" s="108">
        <f>('2002-2010_Amazonia'!K20+'2002-2010_Caatinga'!K20+'2002-2010_Cerrado'!K20+'2002-2010_MataAtlantica'!K20+'2002-2010_Pampa'!K20+'2002-2010_Pantanal'!K20)</f>
        <v>0</v>
      </c>
      <c r="L20" s="108">
        <f>('2002-2010_Amazonia'!L20+'2002-2010_Caatinga'!L20+'2002-2010_Cerrado'!L20+'2002-2010_MataAtlantica'!L20+'2002-2010_Pampa'!L20+'2002-2010_Pantanal'!L20)</f>
        <v>0</v>
      </c>
      <c r="M20" s="108">
        <f>('2002-2010_Amazonia'!M20+'2002-2010_Caatinga'!M20+'2002-2010_Cerrado'!M20+'2002-2010_MataAtlantica'!M20+'2002-2010_Pampa'!M20+'2002-2010_Pantanal'!M20)</f>
        <v>0</v>
      </c>
      <c r="N20" s="108">
        <f>('2002-2010_Amazonia'!N20+'2002-2010_Caatinga'!N20+'2002-2010_Cerrado'!N20+'2002-2010_MataAtlantica'!N20+'2002-2010_Pampa'!N20+'2002-2010_Pantanal'!N20)</f>
        <v>0</v>
      </c>
      <c r="O20" s="108">
        <f>('2002-2010_Amazonia'!O20+'2002-2010_Caatinga'!O20+'2002-2010_Cerrado'!O20+'2002-2010_MataAtlantica'!O20+'2002-2010_Pampa'!O20+'2002-2010_Pantanal'!O20)</f>
        <v>0</v>
      </c>
      <c r="P20" s="108">
        <f>('2002-2010_Amazonia'!P20+'2002-2010_Caatinga'!P20+'2002-2010_Cerrado'!P20+'2002-2010_MataAtlantica'!P20+'2002-2010_Pampa'!P20+'2002-2010_Pantanal'!P20)</f>
        <v>0</v>
      </c>
      <c r="Q20" s="112">
        <f>('2002-2010_Amazonia'!Q20+'2002-2010_Caatinga'!Q20+'2002-2010_Cerrado'!Q20+'2002-2010_MataAtlantica'!Q20+'2002-2010_Pampa'!Q20+'2002-2010_Pantanal'!Q20)</f>
        <v>0</v>
      </c>
      <c r="R20" s="118">
        <f>('2002-2010_Amazonia'!R20+'2002-2010_Caatinga'!R20+'2002-2010_Cerrado'!R20+'2002-2010_MataAtlantica'!R20+'2002-2010_Pampa'!R20+'2002-2010_Pantanal'!R20)</f>
        <v>0</v>
      </c>
      <c r="S20" s="112">
        <f>('2002-2010_Amazonia'!S20+'2002-2010_Caatinga'!S20+'2002-2010_Cerrado'!S20+'2002-2010_MataAtlantica'!S20+'2002-2010_Pampa'!S20+'2002-2010_Pantanal'!S20)</f>
        <v>0</v>
      </c>
      <c r="T20" s="108">
        <f>('2002-2010_Amazonia'!T20+'2002-2010_Caatinga'!T20+'2002-2010_Cerrado'!T20+'2002-2010_MataAtlantica'!T20+'2002-2010_Pampa'!T20+'2002-2010_Pantanal'!T20)</f>
        <v>0</v>
      </c>
      <c r="U20" s="108">
        <f>('2002-2010_Amazonia'!U20+'2002-2010_Caatinga'!U20+'2002-2010_Cerrado'!U20+'2002-2010_MataAtlantica'!U20+'2002-2010_Pampa'!U20+'2002-2010_Pantanal'!U20)</f>
        <v>0</v>
      </c>
      <c r="V20" s="108">
        <f>('2002-2010_Amazonia'!V20+'2002-2010_Caatinga'!V20+'2002-2010_Cerrado'!V20+'2002-2010_MataAtlantica'!V20+'2002-2010_Pampa'!V20+'2002-2010_Pantanal'!V20)</f>
        <v>0</v>
      </c>
      <c r="W20" s="108">
        <f>('2002-2010_Amazonia'!W20+'2002-2010_Caatinga'!W20+'2002-2010_Cerrado'!W20+'2002-2010_MataAtlantica'!W20+'2002-2010_Pampa'!W20+'2002-2010_Pantanal'!W20)</f>
        <v>0</v>
      </c>
      <c r="X20" s="108">
        <f>('2002-2010_Amazonia'!X20+'2002-2010_Caatinga'!X20+'2002-2010_Cerrado'!X20+'2002-2010_MataAtlantica'!X20+'2002-2010_Pampa'!X20+'2002-2010_Pantanal'!X20)</f>
        <v>0</v>
      </c>
      <c r="Y20" s="108">
        <f>('2002-2010_Amazonia'!Y20+'2002-2010_Caatinga'!Y20+'2002-2010_Cerrado'!Y20+'2002-2010_MataAtlantica'!Y20+'2002-2010_Pampa'!Y20+'2002-2010_Pantanal'!Y20)</f>
        <v>0</v>
      </c>
      <c r="Z20" s="108">
        <f>('2002-2010_Amazonia'!Z20+'2002-2010_Caatinga'!Z20+'2002-2010_Cerrado'!Z20+'2002-2010_MataAtlantica'!Z20+'2002-2010_Pampa'!Z20+'2002-2010_Pantanal'!Z20)</f>
        <v>0</v>
      </c>
      <c r="AA20" s="108">
        <f>('2002-2010_Amazonia'!AA20+'2002-2010_Caatinga'!AA20+'2002-2010_Cerrado'!AA20+'2002-2010_MataAtlantica'!AA20+'2002-2010_Pampa'!AA20+'2002-2010_Pantanal'!AA20)</f>
        <v>0</v>
      </c>
      <c r="AB20" s="108">
        <f>('2002-2010_Amazonia'!AB20+'2002-2010_Caatinga'!AB20+'2002-2010_Cerrado'!AB20+'2002-2010_MataAtlantica'!AB20+'2002-2010_Pampa'!AB20+'2002-2010_Pantanal'!AB20)</f>
        <v>0</v>
      </c>
      <c r="AC20" s="108">
        <f>('2002-2010_Amazonia'!AC20+'2002-2010_Caatinga'!AC20+'2002-2010_Cerrado'!AC20+'2002-2010_MataAtlantica'!AC20+'2002-2010_Pampa'!AC20+'2002-2010_Pantanal'!AC20)</f>
        <v>0</v>
      </c>
      <c r="AD20" s="18">
        <f t="shared" si="0"/>
        <v>0</v>
      </c>
      <c r="AE20" s="19">
        <f t="shared" si="1"/>
        <v>0</v>
      </c>
      <c r="AF20" s="6"/>
    </row>
    <row r="21" spans="1:32" ht="19.95" customHeight="1" x14ac:dyDescent="0.3">
      <c r="A21" s="58">
        <v>16</v>
      </c>
      <c r="B21" s="178"/>
      <c r="C21" s="52" t="s">
        <v>25</v>
      </c>
      <c r="D21" s="108">
        <f>('2002-2010_Amazonia'!D21+'2002-2010_Caatinga'!D21+'2002-2010_Cerrado'!D21+'2002-2010_MataAtlantica'!D21+'2002-2010_Pampa'!D21+'2002-2010_Pantanal'!D21)</f>
        <v>0</v>
      </c>
      <c r="E21" s="108">
        <f>('2002-2010_Amazonia'!E21+'2002-2010_Caatinga'!E21+'2002-2010_Cerrado'!E21+'2002-2010_MataAtlantica'!E21+'2002-2010_Pampa'!E21+'2002-2010_Pantanal'!E21)</f>
        <v>0</v>
      </c>
      <c r="F21" s="108">
        <f>('2002-2010_Amazonia'!F21+'2002-2010_Caatinga'!F21+'2002-2010_Cerrado'!F21+'2002-2010_MataAtlantica'!F21+'2002-2010_Pampa'!F21+'2002-2010_Pantanal'!F21)</f>
        <v>0</v>
      </c>
      <c r="G21" s="108">
        <f>('2002-2010_Amazonia'!G21+'2002-2010_Caatinga'!G21+'2002-2010_Cerrado'!G21+'2002-2010_MataAtlantica'!G21+'2002-2010_Pampa'!G21+'2002-2010_Pantanal'!G21)</f>
        <v>0</v>
      </c>
      <c r="H21" s="108">
        <f>('2002-2010_Amazonia'!H21+'2002-2010_Caatinga'!H21+'2002-2010_Cerrado'!H21+'2002-2010_MataAtlantica'!H21+'2002-2010_Pampa'!H21+'2002-2010_Pantanal'!H21)</f>
        <v>0</v>
      </c>
      <c r="I21" s="108">
        <f>('2002-2010_Amazonia'!I21+'2002-2010_Caatinga'!I21+'2002-2010_Cerrado'!I21+'2002-2010_MataAtlantica'!I21+'2002-2010_Pampa'!I21+'2002-2010_Pantanal'!I21)</f>
        <v>0</v>
      </c>
      <c r="J21" s="108">
        <f>('2002-2010_Amazonia'!J21+'2002-2010_Caatinga'!J21+'2002-2010_Cerrado'!J21+'2002-2010_MataAtlantica'!J21+'2002-2010_Pampa'!J21+'2002-2010_Pantanal'!J21)</f>
        <v>0</v>
      </c>
      <c r="K21" s="108">
        <f>('2002-2010_Amazonia'!K21+'2002-2010_Caatinga'!K21+'2002-2010_Cerrado'!K21+'2002-2010_MataAtlantica'!K21+'2002-2010_Pampa'!K21+'2002-2010_Pantanal'!K21)</f>
        <v>0</v>
      </c>
      <c r="L21" s="108">
        <f>('2002-2010_Amazonia'!L21+'2002-2010_Caatinga'!L21+'2002-2010_Cerrado'!L21+'2002-2010_MataAtlantica'!L21+'2002-2010_Pampa'!L21+'2002-2010_Pantanal'!L21)</f>
        <v>0</v>
      </c>
      <c r="M21" s="108">
        <f>('2002-2010_Amazonia'!M21+'2002-2010_Caatinga'!M21+'2002-2010_Cerrado'!M21+'2002-2010_MataAtlantica'!M21+'2002-2010_Pampa'!M21+'2002-2010_Pantanal'!M21)</f>
        <v>0</v>
      </c>
      <c r="N21" s="108">
        <f>('2002-2010_Amazonia'!N21+'2002-2010_Caatinga'!N21+'2002-2010_Cerrado'!N21+'2002-2010_MataAtlantica'!N21+'2002-2010_Pampa'!N21+'2002-2010_Pantanal'!N21)</f>
        <v>0</v>
      </c>
      <c r="O21" s="108">
        <f>('2002-2010_Amazonia'!O21+'2002-2010_Caatinga'!O21+'2002-2010_Cerrado'!O21+'2002-2010_MataAtlantica'!O21+'2002-2010_Pampa'!O21+'2002-2010_Pantanal'!O21)</f>
        <v>0</v>
      </c>
      <c r="P21" s="108">
        <f>('2002-2010_Amazonia'!P21+'2002-2010_Caatinga'!P21+'2002-2010_Cerrado'!P21+'2002-2010_MataAtlantica'!P21+'2002-2010_Pampa'!P21+'2002-2010_Pantanal'!P21)</f>
        <v>0</v>
      </c>
      <c r="Q21" s="112">
        <f>('2002-2010_Amazonia'!Q21+'2002-2010_Caatinga'!Q21+'2002-2010_Cerrado'!Q21+'2002-2010_MataAtlantica'!Q21+'2002-2010_Pampa'!Q21+'2002-2010_Pantanal'!Q21)</f>
        <v>0</v>
      </c>
      <c r="R21" s="112">
        <f>('2002-2010_Amazonia'!R21+'2002-2010_Caatinga'!R21+'2002-2010_Cerrado'!R21+'2002-2010_MataAtlantica'!R21+'2002-2010_Pampa'!R21+'2002-2010_Pantanal'!R21)</f>
        <v>0</v>
      </c>
      <c r="S21" s="118">
        <f>('2002-2010_Amazonia'!S21+'2002-2010_Caatinga'!S21+'2002-2010_Cerrado'!S21+'2002-2010_MataAtlantica'!S21+'2002-2010_Pampa'!S21+'2002-2010_Pantanal'!S21)</f>
        <v>0</v>
      </c>
      <c r="T21" s="108">
        <f>('2002-2010_Amazonia'!T21+'2002-2010_Caatinga'!T21+'2002-2010_Cerrado'!T21+'2002-2010_MataAtlantica'!T21+'2002-2010_Pampa'!T21+'2002-2010_Pantanal'!T21)</f>
        <v>0</v>
      </c>
      <c r="U21" s="108">
        <f>('2002-2010_Amazonia'!U21+'2002-2010_Caatinga'!U21+'2002-2010_Cerrado'!U21+'2002-2010_MataAtlantica'!U21+'2002-2010_Pampa'!U21+'2002-2010_Pantanal'!U21)</f>
        <v>0</v>
      </c>
      <c r="V21" s="108">
        <f>('2002-2010_Amazonia'!V21+'2002-2010_Caatinga'!V21+'2002-2010_Cerrado'!V21+'2002-2010_MataAtlantica'!V21+'2002-2010_Pampa'!V21+'2002-2010_Pantanal'!V21)</f>
        <v>0</v>
      </c>
      <c r="W21" s="108">
        <f>('2002-2010_Amazonia'!W21+'2002-2010_Caatinga'!W21+'2002-2010_Cerrado'!W21+'2002-2010_MataAtlantica'!W21+'2002-2010_Pampa'!W21+'2002-2010_Pantanal'!W21)</f>
        <v>0</v>
      </c>
      <c r="X21" s="108">
        <f>('2002-2010_Amazonia'!X21+'2002-2010_Caatinga'!X21+'2002-2010_Cerrado'!X21+'2002-2010_MataAtlantica'!X21+'2002-2010_Pampa'!X21+'2002-2010_Pantanal'!X21)</f>
        <v>0</v>
      </c>
      <c r="Y21" s="108">
        <f>('2002-2010_Amazonia'!Y21+'2002-2010_Caatinga'!Y21+'2002-2010_Cerrado'!Y21+'2002-2010_MataAtlantica'!Y21+'2002-2010_Pampa'!Y21+'2002-2010_Pantanal'!Y21)</f>
        <v>0</v>
      </c>
      <c r="Z21" s="108">
        <f>('2002-2010_Amazonia'!Z21+'2002-2010_Caatinga'!Z21+'2002-2010_Cerrado'!Z21+'2002-2010_MataAtlantica'!Z21+'2002-2010_Pampa'!Z21+'2002-2010_Pantanal'!Z21)</f>
        <v>0</v>
      </c>
      <c r="AA21" s="108">
        <f>('2002-2010_Amazonia'!AA21+'2002-2010_Caatinga'!AA21+'2002-2010_Cerrado'!AA21+'2002-2010_MataAtlantica'!AA21+'2002-2010_Pampa'!AA21+'2002-2010_Pantanal'!AA21)</f>
        <v>0</v>
      </c>
      <c r="AB21" s="108">
        <f>('2002-2010_Amazonia'!AB21+'2002-2010_Caatinga'!AB21+'2002-2010_Cerrado'!AB21+'2002-2010_MataAtlantica'!AB21+'2002-2010_Pampa'!AB21+'2002-2010_Pantanal'!AB21)</f>
        <v>0</v>
      </c>
      <c r="AC21" s="108">
        <f>('2002-2010_Amazonia'!AC21+'2002-2010_Caatinga'!AC21+'2002-2010_Cerrado'!AC21+'2002-2010_MataAtlantica'!AC21+'2002-2010_Pampa'!AC21+'2002-2010_Pantanal'!AC21)</f>
        <v>0</v>
      </c>
      <c r="AD21" s="18">
        <f t="shared" si="0"/>
        <v>0</v>
      </c>
      <c r="AE21" s="19">
        <f t="shared" si="1"/>
        <v>0</v>
      </c>
      <c r="AF21" s="6"/>
    </row>
    <row r="22" spans="1:32" ht="40.200000000000003" x14ac:dyDescent="0.3">
      <c r="A22" s="58">
        <v>17</v>
      </c>
      <c r="B22" s="101" t="s">
        <v>86</v>
      </c>
      <c r="C22" s="8" t="s">
        <v>26</v>
      </c>
      <c r="D22" s="108">
        <f>('2002-2010_Amazonia'!D22+'2002-2010_Caatinga'!D22+'2002-2010_Cerrado'!D22+'2002-2010_MataAtlantica'!D22+'2002-2010_Pampa'!D22+'2002-2010_Pantanal'!D22)</f>
        <v>0</v>
      </c>
      <c r="E22" s="108">
        <f>('2002-2010_Amazonia'!E22+'2002-2010_Caatinga'!E22+'2002-2010_Cerrado'!E22+'2002-2010_MataAtlantica'!E22+'2002-2010_Pampa'!E22+'2002-2010_Pantanal'!E22)</f>
        <v>0</v>
      </c>
      <c r="F22" s="108">
        <f>('2002-2010_Amazonia'!F22+'2002-2010_Caatinga'!F22+'2002-2010_Cerrado'!F22+'2002-2010_MataAtlantica'!F22+'2002-2010_Pampa'!F22+'2002-2010_Pantanal'!F22)</f>
        <v>0</v>
      </c>
      <c r="G22" s="108">
        <f>('2002-2010_Amazonia'!G22+'2002-2010_Caatinga'!G22+'2002-2010_Cerrado'!G22+'2002-2010_MataAtlantica'!G22+'2002-2010_Pampa'!G22+'2002-2010_Pantanal'!G22)</f>
        <v>0</v>
      </c>
      <c r="H22" s="108">
        <f>('2002-2010_Amazonia'!H22+'2002-2010_Caatinga'!H22+'2002-2010_Cerrado'!H22+'2002-2010_MataAtlantica'!H22+'2002-2010_Pampa'!H22+'2002-2010_Pantanal'!H22)</f>
        <v>0</v>
      </c>
      <c r="I22" s="108">
        <f>('2002-2010_Amazonia'!I22+'2002-2010_Caatinga'!I22+'2002-2010_Cerrado'!I22+'2002-2010_MataAtlantica'!I22+'2002-2010_Pampa'!I22+'2002-2010_Pantanal'!I22)</f>
        <v>0</v>
      </c>
      <c r="J22" s="108">
        <f>('2002-2010_Amazonia'!J22+'2002-2010_Caatinga'!J22+'2002-2010_Cerrado'!J22+'2002-2010_MataAtlantica'!J22+'2002-2010_Pampa'!J22+'2002-2010_Pantanal'!J22)</f>
        <v>0</v>
      </c>
      <c r="K22" s="108">
        <f>('2002-2010_Amazonia'!K22+'2002-2010_Caatinga'!K22+'2002-2010_Cerrado'!K22+'2002-2010_MataAtlantica'!K22+'2002-2010_Pampa'!K22+'2002-2010_Pantanal'!K22)</f>
        <v>0</v>
      </c>
      <c r="L22" s="108">
        <f>('2002-2010_Amazonia'!L22+'2002-2010_Caatinga'!L22+'2002-2010_Cerrado'!L22+'2002-2010_MataAtlantica'!L22+'2002-2010_Pampa'!L22+'2002-2010_Pantanal'!L22)</f>
        <v>0</v>
      </c>
      <c r="M22" s="108">
        <f>('2002-2010_Amazonia'!M22+'2002-2010_Caatinga'!M22+'2002-2010_Cerrado'!M22+'2002-2010_MataAtlantica'!M22+'2002-2010_Pampa'!M22+'2002-2010_Pantanal'!M22)</f>
        <v>0</v>
      </c>
      <c r="N22" s="108">
        <f>('2002-2010_Amazonia'!N22+'2002-2010_Caatinga'!N22+'2002-2010_Cerrado'!N22+'2002-2010_MataAtlantica'!N22+'2002-2010_Pampa'!N22+'2002-2010_Pantanal'!N22)</f>
        <v>0</v>
      </c>
      <c r="O22" s="108">
        <f>('2002-2010_Amazonia'!O22+'2002-2010_Caatinga'!O22+'2002-2010_Cerrado'!O22+'2002-2010_MataAtlantica'!O22+'2002-2010_Pampa'!O22+'2002-2010_Pantanal'!O22)</f>
        <v>0</v>
      </c>
      <c r="P22" s="108">
        <f>('2002-2010_Amazonia'!P22+'2002-2010_Caatinga'!P22+'2002-2010_Cerrado'!P22+'2002-2010_MataAtlantica'!P22+'2002-2010_Pampa'!P22+'2002-2010_Pantanal'!P22)</f>
        <v>0</v>
      </c>
      <c r="Q22" s="108">
        <f>('2002-2010_Amazonia'!Q22+'2002-2010_Caatinga'!Q22+'2002-2010_Cerrado'!Q22+'2002-2010_MataAtlantica'!Q22+'2002-2010_Pampa'!Q22+'2002-2010_Pantanal'!Q22)</f>
        <v>0</v>
      </c>
      <c r="R22" s="108">
        <f>('2002-2010_Amazonia'!R22+'2002-2010_Caatinga'!R22+'2002-2010_Cerrado'!R22+'2002-2010_MataAtlantica'!R22+'2002-2010_Pampa'!R22+'2002-2010_Pantanal'!R22)</f>
        <v>0</v>
      </c>
      <c r="S22" s="108">
        <f>('2002-2010_Amazonia'!S22+'2002-2010_Caatinga'!S22+'2002-2010_Cerrado'!S22+'2002-2010_MataAtlantica'!S22+'2002-2010_Pampa'!S22+'2002-2010_Pantanal'!S22)</f>
        <v>0</v>
      </c>
      <c r="T22" s="119">
        <f>('2002-2010_Amazonia'!T22+'2002-2010_Caatinga'!T22+'2002-2010_Cerrado'!T22+'2002-2010_MataAtlantica'!T22+'2002-2010_Pampa'!T22+'2002-2010_Pantanal'!T22)</f>
        <v>0</v>
      </c>
      <c r="U22" s="108">
        <f>('2002-2010_Amazonia'!U22+'2002-2010_Caatinga'!U22+'2002-2010_Cerrado'!U22+'2002-2010_MataAtlantica'!U22+'2002-2010_Pampa'!U22+'2002-2010_Pantanal'!U22)</f>
        <v>0</v>
      </c>
      <c r="V22" s="108">
        <f>('2002-2010_Amazonia'!V22+'2002-2010_Caatinga'!V22+'2002-2010_Cerrado'!V22+'2002-2010_MataAtlantica'!V22+'2002-2010_Pampa'!V22+'2002-2010_Pantanal'!V22)</f>
        <v>0</v>
      </c>
      <c r="W22" s="108">
        <f>('2002-2010_Amazonia'!W22+'2002-2010_Caatinga'!W22+'2002-2010_Cerrado'!W22+'2002-2010_MataAtlantica'!W22+'2002-2010_Pampa'!W22+'2002-2010_Pantanal'!W22)</f>
        <v>0</v>
      </c>
      <c r="X22" s="108">
        <f>('2002-2010_Amazonia'!X22+'2002-2010_Caatinga'!X22+'2002-2010_Cerrado'!X22+'2002-2010_MataAtlantica'!X22+'2002-2010_Pampa'!X22+'2002-2010_Pantanal'!X22)</f>
        <v>0</v>
      </c>
      <c r="Y22" s="108">
        <f>('2002-2010_Amazonia'!Y22+'2002-2010_Caatinga'!Y22+'2002-2010_Cerrado'!Y22+'2002-2010_MataAtlantica'!Y22+'2002-2010_Pampa'!Y22+'2002-2010_Pantanal'!Y22)</f>
        <v>0</v>
      </c>
      <c r="Z22" s="108">
        <f>('2002-2010_Amazonia'!Z22+'2002-2010_Caatinga'!Z22+'2002-2010_Cerrado'!Z22+'2002-2010_MataAtlantica'!Z22+'2002-2010_Pampa'!Z22+'2002-2010_Pantanal'!Z22)</f>
        <v>0</v>
      </c>
      <c r="AA22" s="108">
        <f>('2002-2010_Amazonia'!AA22+'2002-2010_Caatinga'!AA22+'2002-2010_Cerrado'!AA22+'2002-2010_MataAtlantica'!AA22+'2002-2010_Pampa'!AA22+'2002-2010_Pantanal'!AA22)</f>
        <v>0</v>
      </c>
      <c r="AB22" s="108">
        <f>('2002-2010_Amazonia'!AB22+'2002-2010_Caatinga'!AB22+'2002-2010_Cerrado'!AB22+'2002-2010_MataAtlantica'!AB22+'2002-2010_Pampa'!AB22+'2002-2010_Pantanal'!AB22)</f>
        <v>0</v>
      </c>
      <c r="AC22" s="108">
        <f>('2002-2010_Amazonia'!AC22+'2002-2010_Caatinga'!AC22+'2002-2010_Cerrado'!AC22+'2002-2010_MataAtlantica'!AC22+'2002-2010_Pampa'!AC22+'2002-2010_Pantanal'!AC22)</f>
        <v>0</v>
      </c>
      <c r="AD22" s="18">
        <f t="shared" si="0"/>
        <v>0</v>
      </c>
      <c r="AE22" s="19">
        <f t="shared" si="1"/>
        <v>0</v>
      </c>
      <c r="AF22" s="6"/>
    </row>
    <row r="23" spans="1:32" ht="19.95" customHeight="1" x14ac:dyDescent="0.3">
      <c r="A23" s="58">
        <v>18</v>
      </c>
      <c r="B23" s="179" t="s">
        <v>8</v>
      </c>
      <c r="C23" s="53" t="s">
        <v>27</v>
      </c>
      <c r="D23" s="108">
        <f>('2002-2010_Amazonia'!D23+'2002-2010_Caatinga'!D23+'2002-2010_Cerrado'!D23+'2002-2010_MataAtlantica'!D23+'2002-2010_Pampa'!D23+'2002-2010_Pantanal'!D23)</f>
        <v>0</v>
      </c>
      <c r="E23" s="108">
        <f>('2002-2010_Amazonia'!E23+'2002-2010_Caatinga'!E23+'2002-2010_Cerrado'!E23+'2002-2010_MataAtlantica'!E23+'2002-2010_Pampa'!E23+'2002-2010_Pantanal'!E23)</f>
        <v>0</v>
      </c>
      <c r="F23" s="108">
        <f>('2002-2010_Amazonia'!F23+'2002-2010_Caatinga'!F23+'2002-2010_Cerrado'!F23+'2002-2010_MataAtlantica'!F23+'2002-2010_Pampa'!F23+'2002-2010_Pantanal'!F23)</f>
        <v>0</v>
      </c>
      <c r="G23" s="108">
        <f>('2002-2010_Amazonia'!G23+'2002-2010_Caatinga'!G23+'2002-2010_Cerrado'!G23+'2002-2010_MataAtlantica'!G23+'2002-2010_Pampa'!G23+'2002-2010_Pantanal'!G23)</f>
        <v>0</v>
      </c>
      <c r="H23" s="108">
        <f>('2002-2010_Amazonia'!H23+'2002-2010_Caatinga'!H23+'2002-2010_Cerrado'!H23+'2002-2010_MataAtlantica'!H23+'2002-2010_Pampa'!H23+'2002-2010_Pantanal'!H23)</f>
        <v>0</v>
      </c>
      <c r="I23" s="108">
        <f>('2002-2010_Amazonia'!I23+'2002-2010_Caatinga'!I23+'2002-2010_Cerrado'!I23+'2002-2010_MataAtlantica'!I23+'2002-2010_Pampa'!I23+'2002-2010_Pantanal'!I23)</f>
        <v>0</v>
      </c>
      <c r="J23" s="108">
        <f>('2002-2010_Amazonia'!J23+'2002-2010_Caatinga'!J23+'2002-2010_Cerrado'!J23+'2002-2010_MataAtlantica'!J23+'2002-2010_Pampa'!J23+'2002-2010_Pantanal'!J23)</f>
        <v>0</v>
      </c>
      <c r="K23" s="108">
        <f>('2002-2010_Amazonia'!K23+'2002-2010_Caatinga'!K23+'2002-2010_Cerrado'!K23+'2002-2010_MataAtlantica'!K23+'2002-2010_Pampa'!K23+'2002-2010_Pantanal'!K23)</f>
        <v>0</v>
      </c>
      <c r="L23" s="108">
        <f>('2002-2010_Amazonia'!L23+'2002-2010_Caatinga'!L23+'2002-2010_Cerrado'!L23+'2002-2010_MataAtlantica'!L23+'2002-2010_Pampa'!L23+'2002-2010_Pantanal'!L23)</f>
        <v>0</v>
      </c>
      <c r="M23" s="108">
        <f>('2002-2010_Amazonia'!M23+'2002-2010_Caatinga'!M23+'2002-2010_Cerrado'!M23+'2002-2010_MataAtlantica'!M23+'2002-2010_Pampa'!M23+'2002-2010_Pantanal'!M23)</f>
        <v>0</v>
      </c>
      <c r="N23" s="108">
        <f>('2002-2010_Amazonia'!N23+'2002-2010_Caatinga'!N23+'2002-2010_Cerrado'!N23+'2002-2010_MataAtlantica'!N23+'2002-2010_Pampa'!N23+'2002-2010_Pantanal'!N23)</f>
        <v>0</v>
      </c>
      <c r="O23" s="108">
        <f>('2002-2010_Amazonia'!O23+'2002-2010_Caatinga'!O23+'2002-2010_Cerrado'!O23+'2002-2010_MataAtlantica'!O23+'2002-2010_Pampa'!O23+'2002-2010_Pantanal'!O23)</f>
        <v>0</v>
      </c>
      <c r="P23" s="108">
        <f>('2002-2010_Amazonia'!P23+'2002-2010_Caatinga'!P23+'2002-2010_Cerrado'!P23+'2002-2010_MataAtlantica'!P23+'2002-2010_Pampa'!P23+'2002-2010_Pantanal'!P23)</f>
        <v>0</v>
      </c>
      <c r="Q23" s="108">
        <f>('2002-2010_Amazonia'!Q23+'2002-2010_Caatinga'!Q23+'2002-2010_Cerrado'!Q23+'2002-2010_MataAtlantica'!Q23+'2002-2010_Pampa'!Q23+'2002-2010_Pantanal'!Q23)</f>
        <v>0</v>
      </c>
      <c r="R23" s="108">
        <f>('2002-2010_Amazonia'!R23+'2002-2010_Caatinga'!R23+'2002-2010_Cerrado'!R23+'2002-2010_MataAtlantica'!R23+'2002-2010_Pampa'!R23+'2002-2010_Pantanal'!R23)</f>
        <v>0</v>
      </c>
      <c r="S23" s="108">
        <f>('2002-2010_Amazonia'!S23+'2002-2010_Caatinga'!S23+'2002-2010_Cerrado'!S23+'2002-2010_MataAtlantica'!S23+'2002-2010_Pampa'!S23+'2002-2010_Pantanal'!S23)</f>
        <v>0</v>
      </c>
      <c r="T23" s="108">
        <f>('2002-2010_Amazonia'!T23+'2002-2010_Caatinga'!T23+'2002-2010_Cerrado'!T23+'2002-2010_MataAtlantica'!T23+'2002-2010_Pampa'!T23+'2002-2010_Pantanal'!T23)</f>
        <v>0</v>
      </c>
      <c r="U23" s="120">
        <f>('2002-2010_Amazonia'!U23+'2002-2010_Caatinga'!U23+'2002-2010_Cerrado'!U23+'2002-2010_MataAtlantica'!U23+'2002-2010_Pampa'!U23+'2002-2010_Pantanal'!U23)</f>
        <v>0</v>
      </c>
      <c r="V23" s="113">
        <f>('2002-2010_Amazonia'!V23+'2002-2010_Caatinga'!V23+'2002-2010_Cerrado'!V23+'2002-2010_MataAtlantica'!V23+'2002-2010_Pampa'!V23+'2002-2010_Pantanal'!V23)</f>
        <v>0</v>
      </c>
      <c r="W23" s="108">
        <f>('2002-2010_Amazonia'!W23+'2002-2010_Caatinga'!W23+'2002-2010_Cerrado'!W23+'2002-2010_MataAtlantica'!W23+'2002-2010_Pampa'!W23+'2002-2010_Pantanal'!W23)</f>
        <v>0</v>
      </c>
      <c r="X23" s="108">
        <f>('2002-2010_Amazonia'!X23+'2002-2010_Caatinga'!X23+'2002-2010_Cerrado'!X23+'2002-2010_MataAtlantica'!X23+'2002-2010_Pampa'!X23+'2002-2010_Pantanal'!X23)</f>
        <v>0</v>
      </c>
      <c r="Y23" s="108">
        <f>('2002-2010_Amazonia'!Y23+'2002-2010_Caatinga'!Y23+'2002-2010_Cerrado'!Y23+'2002-2010_MataAtlantica'!Y23+'2002-2010_Pampa'!Y23+'2002-2010_Pantanal'!Y23)</f>
        <v>0</v>
      </c>
      <c r="Z23" s="108">
        <f>('2002-2010_Amazonia'!Z23+'2002-2010_Caatinga'!Z23+'2002-2010_Cerrado'!Z23+'2002-2010_MataAtlantica'!Z23+'2002-2010_Pampa'!Z23+'2002-2010_Pantanal'!Z23)</f>
        <v>0</v>
      </c>
      <c r="AA23" s="108">
        <f>('2002-2010_Amazonia'!AA23+'2002-2010_Caatinga'!AA23+'2002-2010_Cerrado'!AA23+'2002-2010_MataAtlantica'!AA23+'2002-2010_Pampa'!AA23+'2002-2010_Pantanal'!AA23)</f>
        <v>0</v>
      </c>
      <c r="AB23" s="108">
        <f>('2002-2010_Amazonia'!AB23+'2002-2010_Caatinga'!AB23+'2002-2010_Cerrado'!AB23+'2002-2010_MataAtlantica'!AB23+'2002-2010_Pampa'!AB23+'2002-2010_Pantanal'!AB23)</f>
        <v>0</v>
      </c>
      <c r="AC23" s="108">
        <f>('2002-2010_Amazonia'!AC23+'2002-2010_Caatinga'!AC23+'2002-2010_Cerrado'!AC23+'2002-2010_MataAtlantica'!AC23+'2002-2010_Pampa'!AC23+'2002-2010_Pantanal'!AC23)</f>
        <v>0</v>
      </c>
      <c r="AD23" s="18">
        <f t="shared" si="0"/>
        <v>0</v>
      </c>
      <c r="AE23" s="19">
        <f t="shared" si="1"/>
        <v>0</v>
      </c>
      <c r="AF23" s="6"/>
    </row>
    <row r="24" spans="1:32" ht="19.95" customHeight="1" x14ac:dyDescent="0.3">
      <c r="A24" s="58">
        <v>19</v>
      </c>
      <c r="B24" s="179"/>
      <c r="C24" s="53" t="s">
        <v>28</v>
      </c>
      <c r="D24" s="108">
        <f>('2002-2010_Amazonia'!D24+'2002-2010_Caatinga'!D24+'2002-2010_Cerrado'!D24+'2002-2010_MataAtlantica'!D24+'2002-2010_Pampa'!D24+'2002-2010_Pantanal'!D24)</f>
        <v>0</v>
      </c>
      <c r="E24" s="108">
        <f>('2002-2010_Amazonia'!E24+'2002-2010_Caatinga'!E24+'2002-2010_Cerrado'!E24+'2002-2010_MataAtlantica'!E24+'2002-2010_Pampa'!E24+'2002-2010_Pantanal'!E24)</f>
        <v>0</v>
      </c>
      <c r="F24" s="108">
        <f>('2002-2010_Amazonia'!F24+'2002-2010_Caatinga'!F24+'2002-2010_Cerrado'!F24+'2002-2010_MataAtlantica'!F24+'2002-2010_Pampa'!F24+'2002-2010_Pantanal'!F24)</f>
        <v>0</v>
      </c>
      <c r="G24" s="108">
        <f>('2002-2010_Amazonia'!G24+'2002-2010_Caatinga'!G24+'2002-2010_Cerrado'!G24+'2002-2010_MataAtlantica'!G24+'2002-2010_Pampa'!G24+'2002-2010_Pantanal'!G24)</f>
        <v>0</v>
      </c>
      <c r="H24" s="108">
        <f>('2002-2010_Amazonia'!H24+'2002-2010_Caatinga'!H24+'2002-2010_Cerrado'!H24+'2002-2010_MataAtlantica'!H24+'2002-2010_Pampa'!H24+'2002-2010_Pantanal'!H24)</f>
        <v>0</v>
      </c>
      <c r="I24" s="108">
        <f>('2002-2010_Amazonia'!I24+'2002-2010_Caatinga'!I24+'2002-2010_Cerrado'!I24+'2002-2010_MataAtlantica'!I24+'2002-2010_Pampa'!I24+'2002-2010_Pantanal'!I24)</f>
        <v>0</v>
      </c>
      <c r="J24" s="108">
        <f>('2002-2010_Amazonia'!J24+'2002-2010_Caatinga'!J24+'2002-2010_Cerrado'!J24+'2002-2010_MataAtlantica'!J24+'2002-2010_Pampa'!J24+'2002-2010_Pantanal'!J24)</f>
        <v>0</v>
      </c>
      <c r="K24" s="108">
        <f>('2002-2010_Amazonia'!K24+'2002-2010_Caatinga'!K24+'2002-2010_Cerrado'!K24+'2002-2010_MataAtlantica'!K24+'2002-2010_Pampa'!K24+'2002-2010_Pantanal'!K24)</f>
        <v>0</v>
      </c>
      <c r="L24" s="108">
        <f>('2002-2010_Amazonia'!L24+'2002-2010_Caatinga'!L24+'2002-2010_Cerrado'!L24+'2002-2010_MataAtlantica'!L24+'2002-2010_Pampa'!L24+'2002-2010_Pantanal'!L24)</f>
        <v>0</v>
      </c>
      <c r="M24" s="108">
        <f>('2002-2010_Amazonia'!M24+'2002-2010_Caatinga'!M24+'2002-2010_Cerrado'!M24+'2002-2010_MataAtlantica'!M24+'2002-2010_Pampa'!M24+'2002-2010_Pantanal'!M24)</f>
        <v>0</v>
      </c>
      <c r="N24" s="108">
        <f>('2002-2010_Amazonia'!N24+'2002-2010_Caatinga'!N24+'2002-2010_Cerrado'!N24+'2002-2010_MataAtlantica'!N24+'2002-2010_Pampa'!N24+'2002-2010_Pantanal'!N24)</f>
        <v>0</v>
      </c>
      <c r="O24" s="108">
        <f>('2002-2010_Amazonia'!O24+'2002-2010_Caatinga'!O24+'2002-2010_Cerrado'!O24+'2002-2010_MataAtlantica'!O24+'2002-2010_Pampa'!O24+'2002-2010_Pantanal'!O24)</f>
        <v>0</v>
      </c>
      <c r="P24" s="108">
        <f>('2002-2010_Amazonia'!P24+'2002-2010_Caatinga'!P24+'2002-2010_Cerrado'!P24+'2002-2010_MataAtlantica'!P24+'2002-2010_Pampa'!P24+'2002-2010_Pantanal'!P24)</f>
        <v>0</v>
      </c>
      <c r="Q24" s="108">
        <f>('2002-2010_Amazonia'!Q24+'2002-2010_Caatinga'!Q24+'2002-2010_Cerrado'!Q24+'2002-2010_MataAtlantica'!Q24+'2002-2010_Pampa'!Q24+'2002-2010_Pantanal'!Q24)</f>
        <v>0</v>
      </c>
      <c r="R24" s="108">
        <f>('2002-2010_Amazonia'!R24+'2002-2010_Caatinga'!R24+'2002-2010_Cerrado'!R24+'2002-2010_MataAtlantica'!R24+'2002-2010_Pampa'!R24+'2002-2010_Pantanal'!R24)</f>
        <v>0</v>
      </c>
      <c r="S24" s="108">
        <f>('2002-2010_Amazonia'!S24+'2002-2010_Caatinga'!S24+'2002-2010_Cerrado'!S24+'2002-2010_MataAtlantica'!S24+'2002-2010_Pampa'!S24+'2002-2010_Pantanal'!S24)</f>
        <v>0</v>
      </c>
      <c r="T24" s="108">
        <f>('2002-2010_Amazonia'!T24+'2002-2010_Caatinga'!T24+'2002-2010_Cerrado'!T24+'2002-2010_MataAtlantica'!T24+'2002-2010_Pampa'!T24+'2002-2010_Pantanal'!T24)</f>
        <v>0</v>
      </c>
      <c r="U24" s="113">
        <f>('2002-2010_Amazonia'!U24+'2002-2010_Caatinga'!U24+'2002-2010_Cerrado'!U24+'2002-2010_MataAtlantica'!U24+'2002-2010_Pampa'!U24+'2002-2010_Pantanal'!U24)</f>
        <v>0</v>
      </c>
      <c r="V24" s="120">
        <f>('2002-2010_Amazonia'!V24+'2002-2010_Caatinga'!V24+'2002-2010_Cerrado'!V24+'2002-2010_MataAtlantica'!V24+'2002-2010_Pampa'!V24+'2002-2010_Pantanal'!V24)</f>
        <v>0</v>
      </c>
      <c r="W24" s="108">
        <f>('2002-2010_Amazonia'!W24+'2002-2010_Caatinga'!W24+'2002-2010_Cerrado'!W24+'2002-2010_MataAtlantica'!W24+'2002-2010_Pampa'!W24+'2002-2010_Pantanal'!W24)</f>
        <v>0</v>
      </c>
      <c r="X24" s="108">
        <f>('2002-2010_Amazonia'!X24+'2002-2010_Caatinga'!X24+'2002-2010_Cerrado'!X24+'2002-2010_MataAtlantica'!X24+'2002-2010_Pampa'!X24+'2002-2010_Pantanal'!X24)</f>
        <v>0</v>
      </c>
      <c r="Y24" s="108">
        <f>('2002-2010_Amazonia'!Y24+'2002-2010_Caatinga'!Y24+'2002-2010_Cerrado'!Y24+'2002-2010_MataAtlantica'!Y24+'2002-2010_Pampa'!Y24+'2002-2010_Pantanal'!Y24)</f>
        <v>0</v>
      </c>
      <c r="Z24" s="108">
        <f>('2002-2010_Amazonia'!Z24+'2002-2010_Caatinga'!Z24+'2002-2010_Cerrado'!Z24+'2002-2010_MataAtlantica'!Z24+'2002-2010_Pampa'!Z24+'2002-2010_Pantanal'!Z24)</f>
        <v>0</v>
      </c>
      <c r="AA24" s="108">
        <f>('2002-2010_Amazonia'!AA24+'2002-2010_Caatinga'!AA24+'2002-2010_Cerrado'!AA24+'2002-2010_MataAtlantica'!AA24+'2002-2010_Pampa'!AA24+'2002-2010_Pantanal'!AA24)</f>
        <v>0</v>
      </c>
      <c r="AB24" s="108">
        <f>('2002-2010_Amazonia'!AB24+'2002-2010_Caatinga'!AB24+'2002-2010_Cerrado'!AB24+'2002-2010_MataAtlantica'!AB24+'2002-2010_Pampa'!AB24+'2002-2010_Pantanal'!AB24)</f>
        <v>0</v>
      </c>
      <c r="AC24" s="108">
        <f>('2002-2010_Amazonia'!AC24+'2002-2010_Caatinga'!AC24+'2002-2010_Cerrado'!AC24+'2002-2010_MataAtlantica'!AC24+'2002-2010_Pampa'!AC24+'2002-2010_Pantanal'!AC24)</f>
        <v>0</v>
      </c>
      <c r="AD24" s="18">
        <f t="shared" si="0"/>
        <v>0</v>
      </c>
      <c r="AE24" s="19">
        <f t="shared" si="1"/>
        <v>0</v>
      </c>
      <c r="AF24" s="6"/>
    </row>
    <row r="25" spans="1:32" ht="19.95" customHeight="1" x14ac:dyDescent="0.3">
      <c r="A25" s="58">
        <v>20</v>
      </c>
      <c r="B25" s="180" t="s">
        <v>54</v>
      </c>
      <c r="C25" s="54" t="s">
        <v>29</v>
      </c>
      <c r="D25" s="108">
        <f>('2002-2010_Amazonia'!D25+'2002-2010_Caatinga'!D25+'2002-2010_Cerrado'!D25+'2002-2010_MataAtlantica'!D25+'2002-2010_Pampa'!D25+'2002-2010_Pantanal'!D25)</f>
        <v>0</v>
      </c>
      <c r="E25" s="108">
        <f>('2002-2010_Amazonia'!E25+'2002-2010_Caatinga'!E25+'2002-2010_Cerrado'!E25+'2002-2010_MataAtlantica'!E25+'2002-2010_Pampa'!E25+'2002-2010_Pantanal'!E25)</f>
        <v>0</v>
      </c>
      <c r="F25" s="108">
        <f>('2002-2010_Amazonia'!F25+'2002-2010_Caatinga'!F25+'2002-2010_Cerrado'!F25+'2002-2010_MataAtlantica'!F25+'2002-2010_Pampa'!F25+'2002-2010_Pantanal'!F25)</f>
        <v>0</v>
      </c>
      <c r="G25" s="108">
        <f>('2002-2010_Amazonia'!G25+'2002-2010_Caatinga'!G25+'2002-2010_Cerrado'!G25+'2002-2010_MataAtlantica'!G25+'2002-2010_Pampa'!G25+'2002-2010_Pantanal'!G25)</f>
        <v>-38.504829461266603</v>
      </c>
      <c r="H25" s="108">
        <f>('2002-2010_Amazonia'!H25+'2002-2010_Caatinga'!H25+'2002-2010_Cerrado'!H25+'2002-2010_MataAtlantica'!H25+'2002-2010_Pampa'!H25+'2002-2010_Pantanal'!H25)</f>
        <v>0</v>
      </c>
      <c r="I25" s="110">
        <f>('2002-2010_Amazonia'!I25+'2002-2010_Caatinga'!I25+'2002-2010_Cerrado'!I25+'2002-2010_MataAtlantica'!I25+'2002-2010_Pampa'!I25+'2002-2010_Pantanal'!I25)</f>
        <v>0</v>
      </c>
      <c r="J25" s="110">
        <f>('2002-2010_Amazonia'!J25+'2002-2010_Caatinga'!J25+'2002-2010_Cerrado'!J25+'2002-2010_MataAtlantica'!J25+'2002-2010_Pampa'!J25+'2002-2010_Pantanal'!J25)</f>
        <v>0</v>
      </c>
      <c r="K25" s="110">
        <f>('2002-2010_Amazonia'!K25+'2002-2010_Caatinga'!K25+'2002-2010_Cerrado'!K25+'2002-2010_MataAtlantica'!K25+'2002-2010_Pampa'!K25+'2002-2010_Pantanal'!K25)</f>
        <v>0</v>
      </c>
      <c r="L25" s="108">
        <f>('2002-2010_Amazonia'!L25+'2002-2010_Caatinga'!L25+'2002-2010_Cerrado'!L25+'2002-2010_MataAtlantica'!L25+'2002-2010_Pampa'!L25+'2002-2010_Pantanal'!L25)</f>
        <v>0</v>
      </c>
      <c r="M25" s="108">
        <f>('2002-2010_Amazonia'!M25+'2002-2010_Caatinga'!M25+'2002-2010_Cerrado'!M25+'2002-2010_MataAtlantica'!M25+'2002-2010_Pampa'!M25+'2002-2010_Pantanal'!M25)</f>
        <v>0</v>
      </c>
      <c r="N25" s="108">
        <f>('2002-2010_Amazonia'!N25+'2002-2010_Caatinga'!N25+'2002-2010_Cerrado'!N25+'2002-2010_MataAtlantica'!N25+'2002-2010_Pampa'!N25+'2002-2010_Pantanal'!N25)</f>
        <v>0</v>
      </c>
      <c r="O25" s="108">
        <f>('2002-2010_Amazonia'!O25+'2002-2010_Caatinga'!O25+'2002-2010_Cerrado'!O25+'2002-2010_MataAtlantica'!O25+'2002-2010_Pampa'!O25+'2002-2010_Pantanal'!O25)</f>
        <v>-17.244203381582999</v>
      </c>
      <c r="P25" s="108">
        <f>('2002-2010_Amazonia'!P25+'2002-2010_Caatinga'!P25+'2002-2010_Cerrado'!P25+'2002-2010_MataAtlantica'!P25+'2002-2010_Pampa'!P25+'2002-2010_Pantanal'!P25)</f>
        <v>0</v>
      </c>
      <c r="Q25" s="108">
        <f>('2002-2010_Amazonia'!Q25+'2002-2010_Caatinga'!Q25+'2002-2010_Cerrado'!Q25+'2002-2010_MataAtlantica'!Q25+'2002-2010_Pampa'!Q25+'2002-2010_Pantanal'!Q25)</f>
        <v>-11.230142400229699</v>
      </c>
      <c r="R25" s="108">
        <f>('2002-2010_Amazonia'!R25+'2002-2010_Caatinga'!R25+'2002-2010_Cerrado'!R25+'2002-2010_MataAtlantica'!R25+'2002-2010_Pampa'!R25+'2002-2010_Pantanal'!R25)</f>
        <v>0</v>
      </c>
      <c r="S25" s="108">
        <f>('2002-2010_Amazonia'!S25+'2002-2010_Caatinga'!S25+'2002-2010_Cerrado'!S25+'2002-2010_MataAtlantica'!S25+'2002-2010_Pampa'!S25+'2002-2010_Pantanal'!S25)</f>
        <v>0</v>
      </c>
      <c r="T25" s="108">
        <f>('2002-2010_Amazonia'!T25+'2002-2010_Caatinga'!T25+'2002-2010_Cerrado'!T25+'2002-2010_MataAtlantica'!T25+'2002-2010_Pampa'!T25+'2002-2010_Pantanal'!T25)</f>
        <v>1.1200325653415999</v>
      </c>
      <c r="U25" s="108">
        <f>('2002-2010_Amazonia'!U25+'2002-2010_Caatinga'!U25+'2002-2010_Cerrado'!U25+'2002-2010_MataAtlantica'!U25+'2002-2010_Pampa'!U25+'2002-2010_Pantanal'!U25)</f>
        <v>0</v>
      </c>
      <c r="V25" s="108">
        <f>('2002-2010_Amazonia'!V25+'2002-2010_Caatinga'!V25+'2002-2010_Cerrado'!V25+'2002-2010_MataAtlantica'!V25+'2002-2010_Pampa'!V25+'2002-2010_Pantanal'!V25)</f>
        <v>0</v>
      </c>
      <c r="W25" s="121">
        <f>('2002-2010_Amazonia'!W25+'2002-2010_Caatinga'!W25+'2002-2010_Cerrado'!W25+'2002-2010_MataAtlantica'!W25+'2002-2010_Pampa'!W25+'2002-2010_Pantanal'!W25)</f>
        <v>0</v>
      </c>
      <c r="X25" s="114">
        <f>('2002-2010_Amazonia'!X25+'2002-2010_Caatinga'!X25+'2002-2010_Cerrado'!X25+'2002-2010_MataAtlantica'!X25+'2002-2010_Pampa'!X25+'2002-2010_Pantanal'!X25)</f>
        <v>0</v>
      </c>
      <c r="Y25" s="114">
        <f>('2002-2010_Amazonia'!Y25+'2002-2010_Caatinga'!Y25+'2002-2010_Cerrado'!Y25+'2002-2010_MataAtlantica'!Y25+'2002-2010_Pampa'!Y25+'2002-2010_Pantanal'!Y25)</f>
        <v>0</v>
      </c>
      <c r="Z25" s="114">
        <f>('2002-2010_Amazonia'!Z25+'2002-2010_Caatinga'!Z25+'2002-2010_Cerrado'!Z25+'2002-2010_MataAtlantica'!Z25+'2002-2010_Pampa'!Z25+'2002-2010_Pantanal'!Z25)</f>
        <v>0</v>
      </c>
      <c r="AA25" s="114">
        <f>('2002-2010_Amazonia'!AA25+'2002-2010_Caatinga'!AA25+'2002-2010_Cerrado'!AA25+'2002-2010_MataAtlantica'!AA25+'2002-2010_Pampa'!AA25+'2002-2010_Pantanal'!AA25)</f>
        <v>0</v>
      </c>
      <c r="AB25" s="114">
        <f>('2002-2010_Amazonia'!AB25+'2002-2010_Caatinga'!AB25+'2002-2010_Cerrado'!AB25+'2002-2010_MataAtlantica'!AB25+'2002-2010_Pampa'!AB25+'2002-2010_Pantanal'!AB25)</f>
        <v>0</v>
      </c>
      <c r="AC25" s="114">
        <f>('2002-2010_Amazonia'!AC25+'2002-2010_Caatinga'!AC25+'2002-2010_Cerrado'!AC25+'2002-2010_MataAtlantica'!AC25+'2002-2010_Pampa'!AC25+'2002-2010_Pantanal'!AC25)</f>
        <v>0</v>
      </c>
      <c r="AD25" s="18">
        <f t="shared" si="0"/>
        <v>-65.859142677737694</v>
      </c>
      <c r="AE25" s="19">
        <f t="shared" si="1"/>
        <v>-0.15169009918907309</v>
      </c>
      <c r="AF25" s="6"/>
    </row>
    <row r="26" spans="1:32" ht="19.95" customHeight="1" x14ac:dyDescent="0.3">
      <c r="A26" s="58">
        <v>21</v>
      </c>
      <c r="B26" s="180"/>
      <c r="C26" s="54" t="s">
        <v>30</v>
      </c>
      <c r="D26" s="108">
        <f>('2002-2010_Amazonia'!D26+'2002-2010_Caatinga'!D26+'2002-2010_Cerrado'!D26+'2002-2010_MataAtlantica'!D26+'2002-2010_Pampa'!D26+'2002-2010_Pantanal'!D26)</f>
        <v>0</v>
      </c>
      <c r="E26" s="108">
        <f>('2002-2010_Amazonia'!E26+'2002-2010_Caatinga'!E26+'2002-2010_Cerrado'!E26+'2002-2010_MataAtlantica'!E26+'2002-2010_Pampa'!E26+'2002-2010_Pantanal'!E26)</f>
        <v>0</v>
      </c>
      <c r="F26" s="108">
        <f>('2002-2010_Amazonia'!F26+'2002-2010_Caatinga'!F26+'2002-2010_Cerrado'!F26+'2002-2010_MataAtlantica'!F26+'2002-2010_Pampa'!F26+'2002-2010_Pantanal'!F26)</f>
        <v>0</v>
      </c>
      <c r="G26" s="108">
        <f>('2002-2010_Amazonia'!G26+'2002-2010_Caatinga'!G26+'2002-2010_Cerrado'!G26+'2002-2010_MataAtlantica'!G26+'2002-2010_Pampa'!G26+'2002-2010_Pantanal'!G26)</f>
        <v>0</v>
      </c>
      <c r="H26" s="108">
        <f>('2002-2010_Amazonia'!H26+'2002-2010_Caatinga'!H26+'2002-2010_Cerrado'!H26+'2002-2010_MataAtlantica'!H26+'2002-2010_Pampa'!H26+'2002-2010_Pantanal'!H26)</f>
        <v>0</v>
      </c>
      <c r="I26" s="110">
        <f>('2002-2010_Amazonia'!I26+'2002-2010_Caatinga'!I26+'2002-2010_Cerrado'!I26+'2002-2010_MataAtlantica'!I26+'2002-2010_Pampa'!I26+'2002-2010_Pantanal'!I26)</f>
        <v>0</v>
      </c>
      <c r="J26" s="110">
        <f>('2002-2010_Amazonia'!J26+'2002-2010_Caatinga'!J26+'2002-2010_Cerrado'!J26+'2002-2010_MataAtlantica'!J26+'2002-2010_Pampa'!J26+'2002-2010_Pantanal'!J26)</f>
        <v>0</v>
      </c>
      <c r="K26" s="110">
        <f>('2002-2010_Amazonia'!K26+'2002-2010_Caatinga'!K26+'2002-2010_Cerrado'!K26+'2002-2010_MataAtlantica'!K26+'2002-2010_Pampa'!K26+'2002-2010_Pantanal'!K26)</f>
        <v>0</v>
      </c>
      <c r="L26" s="108">
        <f>('2002-2010_Amazonia'!L26+'2002-2010_Caatinga'!L26+'2002-2010_Cerrado'!L26+'2002-2010_MataAtlantica'!L26+'2002-2010_Pampa'!L26+'2002-2010_Pantanal'!L26)</f>
        <v>0</v>
      </c>
      <c r="M26" s="108">
        <f>('2002-2010_Amazonia'!M26+'2002-2010_Caatinga'!M26+'2002-2010_Cerrado'!M26+'2002-2010_MataAtlantica'!M26+'2002-2010_Pampa'!M26+'2002-2010_Pantanal'!M26)</f>
        <v>0</v>
      </c>
      <c r="N26" s="108">
        <f>('2002-2010_Amazonia'!N26+'2002-2010_Caatinga'!N26+'2002-2010_Cerrado'!N26+'2002-2010_MataAtlantica'!N26+'2002-2010_Pampa'!N26+'2002-2010_Pantanal'!N26)</f>
        <v>0</v>
      </c>
      <c r="O26" s="108">
        <f>('2002-2010_Amazonia'!O26+'2002-2010_Caatinga'!O26+'2002-2010_Cerrado'!O26+'2002-2010_MataAtlantica'!O26+'2002-2010_Pampa'!O26+'2002-2010_Pantanal'!O26)</f>
        <v>-5.7753301269800002E-2</v>
      </c>
      <c r="P26" s="108">
        <f>('2002-2010_Amazonia'!P26+'2002-2010_Caatinga'!P26+'2002-2010_Cerrado'!P26+'2002-2010_MataAtlantica'!P26+'2002-2010_Pampa'!P26+'2002-2010_Pantanal'!P26)</f>
        <v>0</v>
      </c>
      <c r="Q26" s="108">
        <f>('2002-2010_Amazonia'!Q26+'2002-2010_Caatinga'!Q26+'2002-2010_Cerrado'!Q26+'2002-2010_MataAtlantica'!Q26+'2002-2010_Pampa'!Q26+'2002-2010_Pantanal'!Q26)</f>
        <v>-0.1121736961545</v>
      </c>
      <c r="R26" s="108">
        <f>('2002-2010_Amazonia'!R26+'2002-2010_Caatinga'!R26+'2002-2010_Cerrado'!R26+'2002-2010_MataAtlantica'!R26+'2002-2010_Pampa'!R26+'2002-2010_Pantanal'!R26)</f>
        <v>0</v>
      </c>
      <c r="S26" s="108">
        <f>('2002-2010_Amazonia'!S26+'2002-2010_Caatinga'!S26+'2002-2010_Cerrado'!S26+'2002-2010_MataAtlantica'!S26+'2002-2010_Pampa'!S26+'2002-2010_Pantanal'!S26)</f>
        <v>0</v>
      </c>
      <c r="T26" s="108">
        <f>('2002-2010_Amazonia'!T26+'2002-2010_Caatinga'!T26+'2002-2010_Cerrado'!T26+'2002-2010_MataAtlantica'!T26+'2002-2010_Pampa'!T26+'2002-2010_Pantanal'!T26)</f>
        <v>0</v>
      </c>
      <c r="U26" s="108">
        <f>('2002-2010_Amazonia'!U26+'2002-2010_Caatinga'!U26+'2002-2010_Cerrado'!U26+'2002-2010_MataAtlantica'!U26+'2002-2010_Pampa'!U26+'2002-2010_Pantanal'!U26)</f>
        <v>0</v>
      </c>
      <c r="V26" s="108">
        <f>('2002-2010_Amazonia'!V26+'2002-2010_Caatinga'!V26+'2002-2010_Cerrado'!V26+'2002-2010_MataAtlantica'!V26+'2002-2010_Pampa'!V26+'2002-2010_Pantanal'!V26)</f>
        <v>0</v>
      </c>
      <c r="W26" s="114">
        <f>('2002-2010_Amazonia'!W26+'2002-2010_Caatinga'!W26+'2002-2010_Cerrado'!W26+'2002-2010_MataAtlantica'!W26+'2002-2010_Pampa'!W26+'2002-2010_Pantanal'!W26)</f>
        <v>0</v>
      </c>
      <c r="X26" s="121">
        <f>('2002-2010_Amazonia'!X26+'2002-2010_Caatinga'!X26+'2002-2010_Cerrado'!X26+'2002-2010_MataAtlantica'!X26+'2002-2010_Pampa'!X26+'2002-2010_Pantanal'!X26)</f>
        <v>0</v>
      </c>
      <c r="Y26" s="114">
        <f>('2002-2010_Amazonia'!Y26+'2002-2010_Caatinga'!Y26+'2002-2010_Cerrado'!Y26+'2002-2010_MataAtlantica'!Y26+'2002-2010_Pampa'!Y26+'2002-2010_Pantanal'!Y26)</f>
        <v>0</v>
      </c>
      <c r="Z26" s="114">
        <f>('2002-2010_Amazonia'!Z26+'2002-2010_Caatinga'!Z26+'2002-2010_Cerrado'!Z26+'2002-2010_MataAtlantica'!Z26+'2002-2010_Pampa'!Z26+'2002-2010_Pantanal'!Z26)</f>
        <v>0</v>
      </c>
      <c r="AA26" s="114">
        <f>('2002-2010_Amazonia'!AA26+'2002-2010_Caatinga'!AA26+'2002-2010_Cerrado'!AA26+'2002-2010_MataAtlantica'!AA26+'2002-2010_Pampa'!AA26+'2002-2010_Pantanal'!AA26)</f>
        <v>0</v>
      </c>
      <c r="AB26" s="114">
        <f>('2002-2010_Amazonia'!AB26+'2002-2010_Caatinga'!AB26+'2002-2010_Cerrado'!AB26+'2002-2010_MataAtlantica'!AB26+'2002-2010_Pampa'!AB26+'2002-2010_Pantanal'!AB26)</f>
        <v>0</v>
      </c>
      <c r="AC26" s="114">
        <f>('2002-2010_Amazonia'!AC26+'2002-2010_Caatinga'!AC26+'2002-2010_Cerrado'!AC26+'2002-2010_MataAtlantica'!AC26+'2002-2010_Pampa'!AC26+'2002-2010_Pantanal'!AC26)</f>
        <v>0</v>
      </c>
      <c r="AD26" s="18">
        <f t="shared" si="0"/>
        <v>-0.16992699742430001</v>
      </c>
      <c r="AE26" s="19">
        <f t="shared" si="1"/>
        <v>-3.9138443116883381E-4</v>
      </c>
      <c r="AF26" s="6"/>
    </row>
    <row r="27" spans="1:32" ht="19.95" customHeight="1" x14ac:dyDescent="0.3">
      <c r="A27" s="58">
        <v>22</v>
      </c>
      <c r="B27" s="180"/>
      <c r="C27" s="54" t="s">
        <v>31</v>
      </c>
      <c r="D27" s="108">
        <f>('2002-2010_Amazonia'!D27+'2002-2010_Caatinga'!D27+'2002-2010_Cerrado'!D27+'2002-2010_MataAtlantica'!D27+'2002-2010_Pampa'!D27+'2002-2010_Pantanal'!D27)</f>
        <v>0</v>
      </c>
      <c r="E27" s="108">
        <f>('2002-2010_Amazonia'!E27+'2002-2010_Caatinga'!E27+'2002-2010_Cerrado'!E27+'2002-2010_MataAtlantica'!E27+'2002-2010_Pampa'!E27+'2002-2010_Pantanal'!E27)</f>
        <v>0</v>
      </c>
      <c r="F27" s="108">
        <f>('2002-2010_Amazonia'!F27+'2002-2010_Caatinga'!F27+'2002-2010_Cerrado'!F27+'2002-2010_MataAtlantica'!F27+'2002-2010_Pampa'!F27+'2002-2010_Pantanal'!F27)</f>
        <v>0</v>
      </c>
      <c r="G27" s="108">
        <f>('2002-2010_Amazonia'!G27+'2002-2010_Caatinga'!G27+'2002-2010_Cerrado'!G27+'2002-2010_MataAtlantica'!G27+'2002-2010_Pampa'!G27+'2002-2010_Pantanal'!G27)</f>
        <v>0</v>
      </c>
      <c r="H27" s="108">
        <f>('2002-2010_Amazonia'!H27+'2002-2010_Caatinga'!H27+'2002-2010_Cerrado'!H27+'2002-2010_MataAtlantica'!H27+'2002-2010_Pampa'!H27+'2002-2010_Pantanal'!H27)</f>
        <v>0</v>
      </c>
      <c r="I27" s="110">
        <f>('2002-2010_Amazonia'!I27+'2002-2010_Caatinga'!I27+'2002-2010_Cerrado'!I27+'2002-2010_MataAtlantica'!I27+'2002-2010_Pampa'!I27+'2002-2010_Pantanal'!I27)</f>
        <v>0</v>
      </c>
      <c r="J27" s="110">
        <f>('2002-2010_Amazonia'!J27+'2002-2010_Caatinga'!J27+'2002-2010_Cerrado'!J27+'2002-2010_MataAtlantica'!J27+'2002-2010_Pampa'!J27+'2002-2010_Pantanal'!J27)</f>
        <v>0</v>
      </c>
      <c r="K27" s="110">
        <f>('2002-2010_Amazonia'!K27+'2002-2010_Caatinga'!K27+'2002-2010_Cerrado'!K27+'2002-2010_MataAtlantica'!K27+'2002-2010_Pampa'!K27+'2002-2010_Pantanal'!K27)</f>
        <v>0</v>
      </c>
      <c r="L27" s="108">
        <f>('2002-2010_Amazonia'!L27+'2002-2010_Caatinga'!L27+'2002-2010_Cerrado'!L27+'2002-2010_MataAtlantica'!L27+'2002-2010_Pampa'!L27+'2002-2010_Pantanal'!L27)</f>
        <v>0</v>
      </c>
      <c r="M27" s="108">
        <f>('2002-2010_Amazonia'!M27+'2002-2010_Caatinga'!M27+'2002-2010_Cerrado'!M27+'2002-2010_MataAtlantica'!M27+'2002-2010_Pampa'!M27+'2002-2010_Pantanal'!M27)</f>
        <v>0</v>
      </c>
      <c r="N27" s="108">
        <f>('2002-2010_Amazonia'!N27+'2002-2010_Caatinga'!N27+'2002-2010_Cerrado'!N27+'2002-2010_MataAtlantica'!N27+'2002-2010_Pampa'!N27+'2002-2010_Pantanal'!N27)</f>
        <v>0</v>
      </c>
      <c r="O27" s="108">
        <f>('2002-2010_Amazonia'!O27+'2002-2010_Caatinga'!O27+'2002-2010_Cerrado'!O27+'2002-2010_MataAtlantica'!O27+'2002-2010_Pampa'!O27+'2002-2010_Pantanal'!O27)</f>
        <v>0</v>
      </c>
      <c r="P27" s="108">
        <f>('2002-2010_Amazonia'!P27+'2002-2010_Caatinga'!P27+'2002-2010_Cerrado'!P27+'2002-2010_MataAtlantica'!P27+'2002-2010_Pampa'!P27+'2002-2010_Pantanal'!P27)</f>
        <v>0</v>
      </c>
      <c r="Q27" s="108">
        <f>('2002-2010_Amazonia'!Q27+'2002-2010_Caatinga'!Q27+'2002-2010_Cerrado'!Q27+'2002-2010_MataAtlantica'!Q27+'2002-2010_Pampa'!Q27+'2002-2010_Pantanal'!Q27)</f>
        <v>0</v>
      </c>
      <c r="R27" s="108">
        <f>('2002-2010_Amazonia'!R27+'2002-2010_Caatinga'!R27+'2002-2010_Cerrado'!R27+'2002-2010_MataAtlantica'!R27+'2002-2010_Pampa'!R27+'2002-2010_Pantanal'!R27)</f>
        <v>0</v>
      </c>
      <c r="S27" s="108">
        <f>('2002-2010_Amazonia'!S27+'2002-2010_Caatinga'!S27+'2002-2010_Cerrado'!S27+'2002-2010_MataAtlantica'!S27+'2002-2010_Pampa'!S27+'2002-2010_Pantanal'!S27)</f>
        <v>0</v>
      </c>
      <c r="T27" s="108">
        <f>('2002-2010_Amazonia'!T27+'2002-2010_Caatinga'!T27+'2002-2010_Cerrado'!T27+'2002-2010_MataAtlantica'!T27+'2002-2010_Pampa'!T27+'2002-2010_Pantanal'!T27)</f>
        <v>0</v>
      </c>
      <c r="U27" s="108">
        <f>('2002-2010_Amazonia'!U27+'2002-2010_Caatinga'!U27+'2002-2010_Cerrado'!U27+'2002-2010_MataAtlantica'!U27+'2002-2010_Pampa'!U27+'2002-2010_Pantanal'!U27)</f>
        <v>0</v>
      </c>
      <c r="V27" s="108">
        <f>('2002-2010_Amazonia'!V27+'2002-2010_Caatinga'!V27+'2002-2010_Cerrado'!V27+'2002-2010_MataAtlantica'!V27+'2002-2010_Pampa'!V27+'2002-2010_Pantanal'!V27)</f>
        <v>0</v>
      </c>
      <c r="W27" s="114">
        <f>('2002-2010_Amazonia'!W27+'2002-2010_Caatinga'!W27+'2002-2010_Cerrado'!W27+'2002-2010_MataAtlantica'!W27+'2002-2010_Pampa'!W27+'2002-2010_Pantanal'!W27)</f>
        <v>0</v>
      </c>
      <c r="X27" s="114">
        <f>('2002-2010_Amazonia'!X27+'2002-2010_Caatinga'!X27+'2002-2010_Cerrado'!X27+'2002-2010_MataAtlantica'!X27+'2002-2010_Pampa'!X27+'2002-2010_Pantanal'!X27)</f>
        <v>0</v>
      </c>
      <c r="Y27" s="121">
        <f>('2002-2010_Amazonia'!Y27+'2002-2010_Caatinga'!Y27+'2002-2010_Cerrado'!Y27+'2002-2010_MataAtlantica'!Y27+'2002-2010_Pampa'!Y27+'2002-2010_Pantanal'!Y27)</f>
        <v>0</v>
      </c>
      <c r="Z27" s="114">
        <f>('2002-2010_Amazonia'!Z27+'2002-2010_Caatinga'!Z27+'2002-2010_Cerrado'!Z27+'2002-2010_MataAtlantica'!Z27+'2002-2010_Pampa'!Z27+'2002-2010_Pantanal'!Z27)</f>
        <v>0</v>
      </c>
      <c r="AA27" s="114">
        <f>('2002-2010_Amazonia'!AA27+'2002-2010_Caatinga'!AA27+'2002-2010_Cerrado'!AA27+'2002-2010_MataAtlantica'!AA27+'2002-2010_Pampa'!AA27+'2002-2010_Pantanal'!AA27)</f>
        <v>0</v>
      </c>
      <c r="AB27" s="114">
        <f>('2002-2010_Amazonia'!AB27+'2002-2010_Caatinga'!AB27+'2002-2010_Cerrado'!AB27+'2002-2010_MataAtlantica'!AB27+'2002-2010_Pampa'!AB27+'2002-2010_Pantanal'!AB27)</f>
        <v>0</v>
      </c>
      <c r="AC27" s="114">
        <f>('2002-2010_Amazonia'!AC27+'2002-2010_Caatinga'!AC27+'2002-2010_Cerrado'!AC27+'2002-2010_MataAtlantica'!AC27+'2002-2010_Pampa'!AC27+'2002-2010_Pantanal'!AC27)</f>
        <v>0</v>
      </c>
      <c r="AD27" s="18">
        <f t="shared" si="0"/>
        <v>0</v>
      </c>
      <c r="AE27" s="19">
        <f t="shared" si="1"/>
        <v>0</v>
      </c>
      <c r="AF27" s="6"/>
    </row>
    <row r="28" spans="1:32" ht="19.95" customHeight="1" x14ac:dyDescent="0.3">
      <c r="A28" s="58">
        <v>23</v>
      </c>
      <c r="B28" s="180"/>
      <c r="C28" s="54" t="s">
        <v>32</v>
      </c>
      <c r="D28" s="108">
        <f>('2002-2010_Amazonia'!D28+'2002-2010_Caatinga'!D28+'2002-2010_Cerrado'!D28+'2002-2010_MataAtlantica'!D28+'2002-2010_Pampa'!D28+'2002-2010_Pantanal'!D28)</f>
        <v>0</v>
      </c>
      <c r="E28" s="108">
        <f>('2002-2010_Amazonia'!E28+'2002-2010_Caatinga'!E28+'2002-2010_Cerrado'!E28+'2002-2010_MataAtlantica'!E28+'2002-2010_Pampa'!E28+'2002-2010_Pantanal'!E28)</f>
        <v>0</v>
      </c>
      <c r="F28" s="108">
        <f>('2002-2010_Amazonia'!F28+'2002-2010_Caatinga'!F28+'2002-2010_Cerrado'!F28+'2002-2010_MataAtlantica'!F28+'2002-2010_Pampa'!F28+'2002-2010_Pantanal'!F28)</f>
        <v>0</v>
      </c>
      <c r="G28" s="108">
        <f>('2002-2010_Amazonia'!G28+'2002-2010_Caatinga'!G28+'2002-2010_Cerrado'!G28+'2002-2010_MataAtlantica'!G28+'2002-2010_Pampa'!G28+'2002-2010_Pantanal'!G28)</f>
        <v>0</v>
      </c>
      <c r="H28" s="108">
        <f>('2002-2010_Amazonia'!H28+'2002-2010_Caatinga'!H28+'2002-2010_Cerrado'!H28+'2002-2010_MataAtlantica'!H28+'2002-2010_Pampa'!H28+'2002-2010_Pantanal'!H28)</f>
        <v>0</v>
      </c>
      <c r="I28" s="110">
        <f>('2002-2010_Amazonia'!I28+'2002-2010_Caatinga'!I28+'2002-2010_Cerrado'!I28+'2002-2010_MataAtlantica'!I28+'2002-2010_Pampa'!I28+'2002-2010_Pantanal'!I28)</f>
        <v>0</v>
      </c>
      <c r="J28" s="110">
        <f>('2002-2010_Amazonia'!J28+'2002-2010_Caatinga'!J28+'2002-2010_Cerrado'!J28+'2002-2010_MataAtlantica'!J28+'2002-2010_Pampa'!J28+'2002-2010_Pantanal'!J28)</f>
        <v>0</v>
      </c>
      <c r="K28" s="110">
        <f>('2002-2010_Amazonia'!K28+'2002-2010_Caatinga'!K28+'2002-2010_Cerrado'!K28+'2002-2010_MataAtlantica'!K28+'2002-2010_Pampa'!K28+'2002-2010_Pantanal'!K28)</f>
        <v>0</v>
      </c>
      <c r="L28" s="108">
        <f>('2002-2010_Amazonia'!L28+'2002-2010_Caatinga'!L28+'2002-2010_Cerrado'!L28+'2002-2010_MataAtlantica'!L28+'2002-2010_Pampa'!L28+'2002-2010_Pantanal'!L28)</f>
        <v>0</v>
      </c>
      <c r="M28" s="108">
        <f>('2002-2010_Amazonia'!M28+'2002-2010_Caatinga'!M28+'2002-2010_Cerrado'!M28+'2002-2010_MataAtlantica'!M28+'2002-2010_Pampa'!M28+'2002-2010_Pantanal'!M28)</f>
        <v>0</v>
      </c>
      <c r="N28" s="108">
        <f>('2002-2010_Amazonia'!N28+'2002-2010_Caatinga'!N28+'2002-2010_Cerrado'!N28+'2002-2010_MataAtlantica'!N28+'2002-2010_Pampa'!N28+'2002-2010_Pantanal'!N28)</f>
        <v>0</v>
      </c>
      <c r="O28" s="108">
        <f>('2002-2010_Amazonia'!O28+'2002-2010_Caatinga'!O28+'2002-2010_Cerrado'!O28+'2002-2010_MataAtlantica'!O28+'2002-2010_Pampa'!O28+'2002-2010_Pantanal'!O28)</f>
        <v>0</v>
      </c>
      <c r="P28" s="108">
        <f>('2002-2010_Amazonia'!P28+'2002-2010_Caatinga'!P28+'2002-2010_Cerrado'!P28+'2002-2010_MataAtlantica'!P28+'2002-2010_Pampa'!P28+'2002-2010_Pantanal'!P28)</f>
        <v>0</v>
      </c>
      <c r="Q28" s="108">
        <f>('2002-2010_Amazonia'!Q28+'2002-2010_Caatinga'!Q28+'2002-2010_Cerrado'!Q28+'2002-2010_MataAtlantica'!Q28+'2002-2010_Pampa'!Q28+'2002-2010_Pantanal'!Q28)</f>
        <v>0</v>
      </c>
      <c r="R28" s="108">
        <f>('2002-2010_Amazonia'!R28+'2002-2010_Caatinga'!R28+'2002-2010_Cerrado'!R28+'2002-2010_MataAtlantica'!R28+'2002-2010_Pampa'!R28+'2002-2010_Pantanal'!R28)</f>
        <v>0</v>
      </c>
      <c r="S28" s="108">
        <f>('2002-2010_Amazonia'!S28+'2002-2010_Caatinga'!S28+'2002-2010_Cerrado'!S28+'2002-2010_MataAtlantica'!S28+'2002-2010_Pampa'!S28+'2002-2010_Pantanal'!S28)</f>
        <v>0</v>
      </c>
      <c r="T28" s="108">
        <f>('2002-2010_Amazonia'!T28+'2002-2010_Caatinga'!T28+'2002-2010_Cerrado'!T28+'2002-2010_MataAtlantica'!T28+'2002-2010_Pampa'!T28+'2002-2010_Pantanal'!T28)</f>
        <v>0</v>
      </c>
      <c r="U28" s="108">
        <f>('2002-2010_Amazonia'!U28+'2002-2010_Caatinga'!U28+'2002-2010_Cerrado'!U28+'2002-2010_MataAtlantica'!U28+'2002-2010_Pampa'!U28+'2002-2010_Pantanal'!U28)</f>
        <v>0</v>
      </c>
      <c r="V28" s="108">
        <f>('2002-2010_Amazonia'!V28+'2002-2010_Caatinga'!V28+'2002-2010_Cerrado'!V28+'2002-2010_MataAtlantica'!V28+'2002-2010_Pampa'!V28+'2002-2010_Pantanal'!V28)</f>
        <v>0</v>
      </c>
      <c r="W28" s="114">
        <f>('2002-2010_Amazonia'!W28+'2002-2010_Caatinga'!W28+'2002-2010_Cerrado'!W28+'2002-2010_MataAtlantica'!W28+'2002-2010_Pampa'!W28+'2002-2010_Pantanal'!W28)</f>
        <v>0</v>
      </c>
      <c r="X28" s="114">
        <f>('2002-2010_Amazonia'!X28+'2002-2010_Caatinga'!X28+'2002-2010_Cerrado'!X28+'2002-2010_MataAtlantica'!X28+'2002-2010_Pampa'!X28+'2002-2010_Pantanal'!X28)</f>
        <v>0</v>
      </c>
      <c r="Y28" s="114">
        <f>('2002-2010_Amazonia'!Y28+'2002-2010_Caatinga'!Y28+'2002-2010_Cerrado'!Y28+'2002-2010_MataAtlantica'!Y28+'2002-2010_Pampa'!Y28+'2002-2010_Pantanal'!Y28)</f>
        <v>0</v>
      </c>
      <c r="Z28" s="121">
        <f>('2002-2010_Amazonia'!Z28+'2002-2010_Caatinga'!Z28+'2002-2010_Cerrado'!Z28+'2002-2010_MataAtlantica'!Z28+'2002-2010_Pampa'!Z28+'2002-2010_Pantanal'!Z28)</f>
        <v>0</v>
      </c>
      <c r="AA28" s="114">
        <f>('2002-2010_Amazonia'!AA28+'2002-2010_Caatinga'!AA28+'2002-2010_Cerrado'!AA28+'2002-2010_MataAtlantica'!AA28+'2002-2010_Pampa'!AA28+'2002-2010_Pantanal'!AA28)</f>
        <v>0</v>
      </c>
      <c r="AB28" s="114">
        <f>('2002-2010_Amazonia'!AB28+'2002-2010_Caatinga'!AB28+'2002-2010_Cerrado'!AB28+'2002-2010_MataAtlantica'!AB28+'2002-2010_Pampa'!AB28+'2002-2010_Pantanal'!AB28)</f>
        <v>0</v>
      </c>
      <c r="AC28" s="114">
        <f>('2002-2010_Amazonia'!AC28+'2002-2010_Caatinga'!AC28+'2002-2010_Cerrado'!AC28+'2002-2010_MataAtlantica'!AC28+'2002-2010_Pampa'!AC28+'2002-2010_Pantanal'!AC28)</f>
        <v>0</v>
      </c>
      <c r="AD28" s="18">
        <f t="shared" si="0"/>
        <v>0</v>
      </c>
      <c r="AE28" s="19">
        <f t="shared" si="1"/>
        <v>0</v>
      </c>
      <c r="AF28" s="6"/>
    </row>
    <row r="29" spans="1:32" ht="19.95" customHeight="1" x14ac:dyDescent="0.3">
      <c r="A29" s="58">
        <v>24</v>
      </c>
      <c r="B29" s="180"/>
      <c r="C29" s="54" t="s">
        <v>33</v>
      </c>
      <c r="D29" s="108">
        <f>('2002-2010_Amazonia'!D29+'2002-2010_Caatinga'!D29+'2002-2010_Cerrado'!D29+'2002-2010_MataAtlantica'!D29+'2002-2010_Pampa'!D29+'2002-2010_Pantanal'!D29)</f>
        <v>0</v>
      </c>
      <c r="E29" s="108">
        <f>('2002-2010_Amazonia'!E29+'2002-2010_Caatinga'!E29+'2002-2010_Cerrado'!E29+'2002-2010_MataAtlantica'!E29+'2002-2010_Pampa'!E29+'2002-2010_Pantanal'!E29)</f>
        <v>0</v>
      </c>
      <c r="F29" s="108">
        <f>('2002-2010_Amazonia'!F29+'2002-2010_Caatinga'!F29+'2002-2010_Cerrado'!F29+'2002-2010_MataAtlantica'!F29+'2002-2010_Pampa'!F29+'2002-2010_Pantanal'!F29)</f>
        <v>-424.72838523487974</v>
      </c>
      <c r="G29" s="108">
        <f>('2002-2010_Amazonia'!G29+'2002-2010_Caatinga'!G29+'2002-2010_Cerrado'!G29+'2002-2010_MataAtlantica'!G29+'2002-2010_Pampa'!G29+'2002-2010_Pantanal'!G29)</f>
        <v>-19.511320488583699</v>
      </c>
      <c r="H29" s="108">
        <f>('2002-2010_Amazonia'!H29+'2002-2010_Caatinga'!H29+'2002-2010_Cerrado'!H29+'2002-2010_MataAtlantica'!H29+'2002-2010_Pampa'!H29+'2002-2010_Pantanal'!H29)</f>
        <v>0</v>
      </c>
      <c r="I29" s="110">
        <f>('2002-2010_Amazonia'!I29+'2002-2010_Caatinga'!I29+'2002-2010_Cerrado'!I29+'2002-2010_MataAtlantica'!I29+'2002-2010_Pampa'!I29+'2002-2010_Pantanal'!I29)</f>
        <v>0</v>
      </c>
      <c r="J29" s="110">
        <f>('2002-2010_Amazonia'!J29+'2002-2010_Caatinga'!J29+'2002-2010_Cerrado'!J29+'2002-2010_MataAtlantica'!J29+'2002-2010_Pampa'!J29+'2002-2010_Pantanal'!J29)</f>
        <v>0</v>
      </c>
      <c r="K29" s="110">
        <f>('2002-2010_Amazonia'!K29+'2002-2010_Caatinga'!K29+'2002-2010_Cerrado'!K29+'2002-2010_MataAtlantica'!K29+'2002-2010_Pampa'!K29+'2002-2010_Pantanal'!K29)</f>
        <v>-2.5754326987287</v>
      </c>
      <c r="L29" s="108">
        <f>('2002-2010_Amazonia'!L29+'2002-2010_Caatinga'!L29+'2002-2010_Cerrado'!L29+'2002-2010_MataAtlantica'!L29+'2002-2010_Pampa'!L29+'2002-2010_Pantanal'!L29)</f>
        <v>0</v>
      </c>
      <c r="M29" s="108">
        <f>('2002-2010_Amazonia'!M29+'2002-2010_Caatinga'!M29+'2002-2010_Cerrado'!M29+'2002-2010_MataAtlantica'!M29+'2002-2010_Pampa'!M29+'2002-2010_Pantanal'!M29)</f>
        <v>0</v>
      </c>
      <c r="N29" s="108">
        <f>('2002-2010_Amazonia'!N29+'2002-2010_Caatinga'!N29+'2002-2010_Cerrado'!N29+'2002-2010_MataAtlantica'!N29+'2002-2010_Pampa'!N29+'2002-2010_Pantanal'!N29)</f>
        <v>-1.5573289999944</v>
      </c>
      <c r="O29" s="108">
        <f>('2002-2010_Amazonia'!O29+'2002-2010_Caatinga'!O29+'2002-2010_Cerrado'!O29+'2002-2010_MataAtlantica'!O29+'2002-2010_Pampa'!O29+'2002-2010_Pantanal'!O29)</f>
        <v>-112.07184923511061</v>
      </c>
      <c r="P29" s="108">
        <f>('2002-2010_Amazonia'!P29+'2002-2010_Caatinga'!P29+'2002-2010_Cerrado'!P29+'2002-2010_MataAtlantica'!P29+'2002-2010_Pampa'!P29+'2002-2010_Pantanal'!P29)</f>
        <v>0</v>
      </c>
      <c r="Q29" s="108">
        <f>('2002-2010_Amazonia'!Q29+'2002-2010_Caatinga'!Q29+'2002-2010_Cerrado'!Q29+'2002-2010_MataAtlantica'!Q29+'2002-2010_Pampa'!Q29+'2002-2010_Pantanal'!Q29)</f>
        <v>0</v>
      </c>
      <c r="R29" s="108">
        <f>('2002-2010_Amazonia'!R29+'2002-2010_Caatinga'!R29+'2002-2010_Cerrado'!R29+'2002-2010_MataAtlantica'!R29+'2002-2010_Pampa'!R29+'2002-2010_Pantanal'!R29)</f>
        <v>0</v>
      </c>
      <c r="S29" s="108">
        <f>('2002-2010_Amazonia'!S29+'2002-2010_Caatinga'!S29+'2002-2010_Cerrado'!S29+'2002-2010_MataAtlantica'!S29+'2002-2010_Pampa'!S29+'2002-2010_Pantanal'!S29)</f>
        <v>0</v>
      </c>
      <c r="T29" s="108">
        <f>('2002-2010_Amazonia'!T29+'2002-2010_Caatinga'!T29+'2002-2010_Cerrado'!T29+'2002-2010_MataAtlantica'!T29+'2002-2010_Pampa'!T29+'2002-2010_Pantanal'!T29)</f>
        <v>0</v>
      </c>
      <c r="U29" s="108">
        <f>('2002-2010_Amazonia'!U29+'2002-2010_Caatinga'!U29+'2002-2010_Cerrado'!U29+'2002-2010_MataAtlantica'!U29+'2002-2010_Pampa'!U29+'2002-2010_Pantanal'!U29)</f>
        <v>0</v>
      </c>
      <c r="V29" s="108">
        <f>('2002-2010_Amazonia'!V29+'2002-2010_Caatinga'!V29+'2002-2010_Cerrado'!V29+'2002-2010_MataAtlantica'!V29+'2002-2010_Pampa'!V29+'2002-2010_Pantanal'!V29)</f>
        <v>0</v>
      </c>
      <c r="W29" s="114">
        <f>('2002-2010_Amazonia'!W29+'2002-2010_Caatinga'!W29+'2002-2010_Cerrado'!W29+'2002-2010_MataAtlantica'!W29+'2002-2010_Pampa'!W29+'2002-2010_Pantanal'!W29)</f>
        <v>0</v>
      </c>
      <c r="X29" s="114">
        <f>('2002-2010_Amazonia'!X29+'2002-2010_Caatinga'!X29+'2002-2010_Cerrado'!X29+'2002-2010_MataAtlantica'!X29+'2002-2010_Pampa'!X29+'2002-2010_Pantanal'!X29)</f>
        <v>0</v>
      </c>
      <c r="Y29" s="114">
        <f>('2002-2010_Amazonia'!Y29+'2002-2010_Caatinga'!Y29+'2002-2010_Cerrado'!Y29+'2002-2010_MataAtlantica'!Y29+'2002-2010_Pampa'!Y29+'2002-2010_Pantanal'!Y29)</f>
        <v>0</v>
      </c>
      <c r="Z29" s="114">
        <f>('2002-2010_Amazonia'!Z29+'2002-2010_Caatinga'!Z29+'2002-2010_Cerrado'!Z29+'2002-2010_MataAtlantica'!Z29+'2002-2010_Pampa'!Z29+'2002-2010_Pantanal'!Z29)</f>
        <v>0</v>
      </c>
      <c r="AA29" s="121">
        <f>('2002-2010_Amazonia'!AA29+'2002-2010_Caatinga'!AA29+'2002-2010_Cerrado'!AA29+'2002-2010_MataAtlantica'!AA29+'2002-2010_Pampa'!AA29+'2002-2010_Pantanal'!AA29)</f>
        <v>0</v>
      </c>
      <c r="AB29" s="114">
        <f>('2002-2010_Amazonia'!AB29+'2002-2010_Caatinga'!AB29+'2002-2010_Cerrado'!AB29+'2002-2010_MataAtlantica'!AB29+'2002-2010_Pampa'!AB29+'2002-2010_Pantanal'!AB29)</f>
        <v>0</v>
      </c>
      <c r="AC29" s="114">
        <f>('2002-2010_Amazonia'!AC29+'2002-2010_Caatinga'!AC29+'2002-2010_Cerrado'!AC29+'2002-2010_MataAtlantica'!AC29+'2002-2010_Pampa'!AC29+'2002-2010_Pantanal'!AC29)</f>
        <v>0</v>
      </c>
      <c r="AD29" s="18">
        <f t="shared" si="0"/>
        <v>-560.44431665729712</v>
      </c>
      <c r="AE29" s="19">
        <f t="shared" si="1"/>
        <v>-1.2908436175625293</v>
      </c>
      <c r="AF29" s="6"/>
    </row>
    <row r="30" spans="1:32" ht="19.95" customHeight="1" x14ac:dyDescent="0.3">
      <c r="A30" s="58">
        <v>25</v>
      </c>
      <c r="B30" s="180"/>
      <c r="C30" s="54" t="s">
        <v>34</v>
      </c>
      <c r="D30" s="108">
        <f>('2002-2010_Amazonia'!D30+'2002-2010_Caatinga'!D30+'2002-2010_Cerrado'!D30+'2002-2010_MataAtlantica'!D30+'2002-2010_Pampa'!D30+'2002-2010_Pantanal'!D30)</f>
        <v>0</v>
      </c>
      <c r="E30" s="108">
        <f>('2002-2010_Amazonia'!E30+'2002-2010_Caatinga'!E30+'2002-2010_Cerrado'!E30+'2002-2010_MataAtlantica'!E30+'2002-2010_Pampa'!E30+'2002-2010_Pantanal'!E30)</f>
        <v>0</v>
      </c>
      <c r="F30" s="108">
        <f>('2002-2010_Amazonia'!F30+'2002-2010_Caatinga'!F30+'2002-2010_Cerrado'!F30+'2002-2010_MataAtlantica'!F30+'2002-2010_Pampa'!F30+'2002-2010_Pantanal'!F30)</f>
        <v>-33.211140537670502</v>
      </c>
      <c r="G30" s="108">
        <f>('2002-2010_Amazonia'!G30+'2002-2010_Caatinga'!G30+'2002-2010_Cerrado'!G30+'2002-2010_MataAtlantica'!G30+'2002-2010_Pampa'!G30+'2002-2010_Pantanal'!G30)</f>
        <v>-2.2309462499891994</v>
      </c>
      <c r="H30" s="108">
        <f>('2002-2010_Amazonia'!H30+'2002-2010_Caatinga'!H30+'2002-2010_Cerrado'!H30+'2002-2010_MataAtlantica'!H30+'2002-2010_Pampa'!H30+'2002-2010_Pantanal'!H30)</f>
        <v>0</v>
      </c>
      <c r="I30" s="110">
        <f>('2002-2010_Amazonia'!I30+'2002-2010_Caatinga'!I30+'2002-2010_Cerrado'!I30+'2002-2010_MataAtlantica'!I30+'2002-2010_Pampa'!I30+'2002-2010_Pantanal'!I30)</f>
        <v>0</v>
      </c>
      <c r="J30" s="110">
        <f>('2002-2010_Amazonia'!J30+'2002-2010_Caatinga'!J30+'2002-2010_Cerrado'!J30+'2002-2010_MataAtlantica'!J30+'2002-2010_Pampa'!J30+'2002-2010_Pantanal'!J30)</f>
        <v>0</v>
      </c>
      <c r="K30" s="110">
        <f>('2002-2010_Amazonia'!K30+'2002-2010_Caatinga'!K30+'2002-2010_Cerrado'!K30+'2002-2010_MataAtlantica'!K30+'2002-2010_Pampa'!K30+'2002-2010_Pantanal'!K30)</f>
        <v>-10.795750073972</v>
      </c>
      <c r="L30" s="108">
        <f>('2002-2010_Amazonia'!L30+'2002-2010_Caatinga'!L30+'2002-2010_Cerrado'!L30+'2002-2010_MataAtlantica'!L30+'2002-2010_Pampa'!L30+'2002-2010_Pantanal'!L30)</f>
        <v>0</v>
      </c>
      <c r="M30" s="108">
        <f>('2002-2010_Amazonia'!M30+'2002-2010_Caatinga'!M30+'2002-2010_Cerrado'!M30+'2002-2010_MataAtlantica'!M30+'2002-2010_Pampa'!M30+'2002-2010_Pantanal'!M30)</f>
        <v>0</v>
      </c>
      <c r="N30" s="108">
        <f>('2002-2010_Amazonia'!N30+'2002-2010_Caatinga'!N30+'2002-2010_Cerrado'!N30+'2002-2010_MataAtlantica'!N30+'2002-2010_Pampa'!N30+'2002-2010_Pantanal'!N30)</f>
        <v>0</v>
      </c>
      <c r="O30" s="108">
        <f>('2002-2010_Amazonia'!O30+'2002-2010_Caatinga'!O30+'2002-2010_Cerrado'!O30+'2002-2010_MataAtlantica'!O30+'2002-2010_Pampa'!O30+'2002-2010_Pantanal'!O30)</f>
        <v>-50.266863440247796</v>
      </c>
      <c r="P30" s="108">
        <f>('2002-2010_Amazonia'!P30+'2002-2010_Caatinga'!P30+'2002-2010_Cerrado'!P30+'2002-2010_MataAtlantica'!P30+'2002-2010_Pampa'!P30+'2002-2010_Pantanal'!P30)</f>
        <v>0</v>
      </c>
      <c r="Q30" s="108">
        <f>('2002-2010_Amazonia'!Q30+'2002-2010_Caatinga'!Q30+'2002-2010_Cerrado'!Q30+'2002-2010_MataAtlantica'!Q30+'2002-2010_Pampa'!Q30+'2002-2010_Pantanal'!Q30)</f>
        <v>-11.046586749005201</v>
      </c>
      <c r="R30" s="108">
        <f>('2002-2010_Amazonia'!R30+'2002-2010_Caatinga'!R30+'2002-2010_Cerrado'!R30+'2002-2010_MataAtlantica'!R30+'2002-2010_Pampa'!R30+'2002-2010_Pantanal'!R30)</f>
        <v>0</v>
      </c>
      <c r="S30" s="108">
        <f>('2002-2010_Amazonia'!S30+'2002-2010_Caatinga'!S30+'2002-2010_Cerrado'!S30+'2002-2010_MataAtlantica'!S30+'2002-2010_Pampa'!S30+'2002-2010_Pantanal'!S30)</f>
        <v>0</v>
      </c>
      <c r="T30" s="108">
        <f>('2002-2010_Amazonia'!T30+'2002-2010_Caatinga'!T30+'2002-2010_Cerrado'!T30+'2002-2010_MataAtlantica'!T30+'2002-2010_Pampa'!T30+'2002-2010_Pantanal'!T30)</f>
        <v>0</v>
      </c>
      <c r="U30" s="108">
        <f>('2002-2010_Amazonia'!U30+'2002-2010_Caatinga'!U30+'2002-2010_Cerrado'!U30+'2002-2010_MataAtlantica'!U30+'2002-2010_Pampa'!U30+'2002-2010_Pantanal'!U30)</f>
        <v>0</v>
      </c>
      <c r="V30" s="108">
        <f>('2002-2010_Amazonia'!V30+'2002-2010_Caatinga'!V30+'2002-2010_Cerrado'!V30+'2002-2010_MataAtlantica'!V30+'2002-2010_Pampa'!V30+'2002-2010_Pantanal'!V30)</f>
        <v>0</v>
      </c>
      <c r="W30" s="114">
        <f>('2002-2010_Amazonia'!W30+'2002-2010_Caatinga'!W30+'2002-2010_Cerrado'!W30+'2002-2010_MataAtlantica'!W30+'2002-2010_Pampa'!W30+'2002-2010_Pantanal'!W30)</f>
        <v>0</v>
      </c>
      <c r="X30" s="114">
        <f>('2002-2010_Amazonia'!X30+'2002-2010_Caatinga'!X30+'2002-2010_Cerrado'!X30+'2002-2010_MataAtlantica'!X30+'2002-2010_Pampa'!X30+'2002-2010_Pantanal'!X30)</f>
        <v>0</v>
      </c>
      <c r="Y30" s="114">
        <f>('2002-2010_Amazonia'!Y30+'2002-2010_Caatinga'!Y30+'2002-2010_Cerrado'!Y30+'2002-2010_MataAtlantica'!Y30+'2002-2010_Pampa'!Y30+'2002-2010_Pantanal'!Y30)</f>
        <v>0</v>
      </c>
      <c r="Z30" s="114">
        <f>('2002-2010_Amazonia'!Z30+'2002-2010_Caatinga'!Z30+'2002-2010_Cerrado'!Z30+'2002-2010_MataAtlantica'!Z30+'2002-2010_Pampa'!Z30+'2002-2010_Pantanal'!Z30)</f>
        <v>0</v>
      </c>
      <c r="AA30" s="114">
        <f>('2002-2010_Amazonia'!AA30+'2002-2010_Caatinga'!AA30+'2002-2010_Cerrado'!AA30+'2002-2010_MataAtlantica'!AA30+'2002-2010_Pampa'!AA30+'2002-2010_Pantanal'!AA30)</f>
        <v>0</v>
      </c>
      <c r="AB30" s="121">
        <f>('2002-2010_Amazonia'!AB30+'2002-2010_Caatinga'!AB30+'2002-2010_Cerrado'!AB30+'2002-2010_MataAtlantica'!AB30+'2002-2010_Pampa'!AB30+'2002-2010_Pantanal'!AB30)</f>
        <v>0</v>
      </c>
      <c r="AC30" s="114">
        <f>('2002-2010_Amazonia'!AC30+'2002-2010_Caatinga'!AC30+'2002-2010_Cerrado'!AC30+'2002-2010_MataAtlantica'!AC30+'2002-2010_Pampa'!AC30+'2002-2010_Pantanal'!AC30)</f>
        <v>0</v>
      </c>
      <c r="AD30" s="18">
        <f t="shared" si="0"/>
        <v>-107.5512870508847</v>
      </c>
      <c r="AE30" s="19">
        <f t="shared" si="1"/>
        <v>-0.24771754895886208</v>
      </c>
      <c r="AF30" s="6"/>
    </row>
    <row r="31" spans="1:32" ht="19.95" customHeight="1" x14ac:dyDescent="0.3">
      <c r="A31" s="58">
        <v>26</v>
      </c>
      <c r="B31" s="180"/>
      <c r="C31" s="54" t="s">
        <v>35</v>
      </c>
      <c r="D31" s="108">
        <f>('2002-2010_Amazonia'!D31+'2002-2010_Caatinga'!D31+'2002-2010_Cerrado'!D31+'2002-2010_MataAtlantica'!D31+'2002-2010_Pampa'!D31+'2002-2010_Pantanal'!D31)</f>
        <v>0</v>
      </c>
      <c r="E31" s="108">
        <f>('2002-2010_Amazonia'!E31+'2002-2010_Caatinga'!E31+'2002-2010_Cerrado'!E31+'2002-2010_MataAtlantica'!E31+'2002-2010_Pampa'!E31+'2002-2010_Pantanal'!E31)</f>
        <v>0</v>
      </c>
      <c r="F31" s="108">
        <f>('2002-2010_Amazonia'!F31+'2002-2010_Caatinga'!F31+'2002-2010_Cerrado'!F31+'2002-2010_MataAtlantica'!F31+'2002-2010_Pampa'!F31+'2002-2010_Pantanal'!F31)</f>
        <v>0</v>
      </c>
      <c r="G31" s="108">
        <f>('2002-2010_Amazonia'!G31+'2002-2010_Caatinga'!G31+'2002-2010_Cerrado'!G31+'2002-2010_MataAtlantica'!G31+'2002-2010_Pampa'!G31+'2002-2010_Pantanal'!G31)</f>
        <v>0</v>
      </c>
      <c r="H31" s="108">
        <f>('2002-2010_Amazonia'!H31+'2002-2010_Caatinga'!H31+'2002-2010_Cerrado'!H31+'2002-2010_MataAtlantica'!H31+'2002-2010_Pampa'!H31+'2002-2010_Pantanal'!H31)</f>
        <v>0</v>
      </c>
      <c r="I31" s="110">
        <f>('2002-2010_Amazonia'!I31+'2002-2010_Caatinga'!I31+'2002-2010_Cerrado'!I31+'2002-2010_MataAtlantica'!I31+'2002-2010_Pampa'!I31+'2002-2010_Pantanal'!I31)</f>
        <v>0</v>
      </c>
      <c r="J31" s="110">
        <f>('2002-2010_Amazonia'!J31+'2002-2010_Caatinga'!J31+'2002-2010_Cerrado'!J31+'2002-2010_MataAtlantica'!J31+'2002-2010_Pampa'!J31+'2002-2010_Pantanal'!J31)</f>
        <v>0</v>
      </c>
      <c r="K31" s="110">
        <f>('2002-2010_Amazonia'!K31+'2002-2010_Caatinga'!K31+'2002-2010_Cerrado'!K31+'2002-2010_MataAtlantica'!K31+'2002-2010_Pampa'!K31+'2002-2010_Pantanal'!K31)</f>
        <v>0</v>
      </c>
      <c r="L31" s="108">
        <f>('2002-2010_Amazonia'!L31+'2002-2010_Caatinga'!L31+'2002-2010_Cerrado'!L31+'2002-2010_MataAtlantica'!L31+'2002-2010_Pampa'!L31+'2002-2010_Pantanal'!L31)</f>
        <v>0</v>
      </c>
      <c r="M31" s="108">
        <f>('2002-2010_Amazonia'!M31+'2002-2010_Caatinga'!M31+'2002-2010_Cerrado'!M31+'2002-2010_MataAtlantica'!M31+'2002-2010_Pampa'!M31+'2002-2010_Pantanal'!M31)</f>
        <v>0</v>
      </c>
      <c r="N31" s="108">
        <f>('2002-2010_Amazonia'!N31+'2002-2010_Caatinga'!N31+'2002-2010_Cerrado'!N31+'2002-2010_MataAtlantica'!N31+'2002-2010_Pampa'!N31+'2002-2010_Pantanal'!N31)</f>
        <v>0</v>
      </c>
      <c r="O31" s="108">
        <f>('2002-2010_Amazonia'!O31+'2002-2010_Caatinga'!O31+'2002-2010_Cerrado'!O31+'2002-2010_MataAtlantica'!O31+'2002-2010_Pampa'!O31+'2002-2010_Pantanal'!O31)</f>
        <v>0</v>
      </c>
      <c r="P31" s="108">
        <f>('2002-2010_Amazonia'!P31+'2002-2010_Caatinga'!P31+'2002-2010_Cerrado'!P31+'2002-2010_MataAtlantica'!P31+'2002-2010_Pampa'!P31+'2002-2010_Pantanal'!P31)</f>
        <v>0</v>
      </c>
      <c r="Q31" s="108">
        <f>('2002-2010_Amazonia'!Q31+'2002-2010_Caatinga'!Q31+'2002-2010_Cerrado'!Q31+'2002-2010_MataAtlantica'!Q31+'2002-2010_Pampa'!Q31+'2002-2010_Pantanal'!Q31)</f>
        <v>0</v>
      </c>
      <c r="R31" s="108">
        <f>('2002-2010_Amazonia'!R31+'2002-2010_Caatinga'!R31+'2002-2010_Cerrado'!R31+'2002-2010_MataAtlantica'!R31+'2002-2010_Pampa'!R31+'2002-2010_Pantanal'!R31)</f>
        <v>0</v>
      </c>
      <c r="S31" s="108">
        <f>('2002-2010_Amazonia'!S31+'2002-2010_Caatinga'!S31+'2002-2010_Cerrado'!S31+'2002-2010_MataAtlantica'!S31+'2002-2010_Pampa'!S31+'2002-2010_Pantanal'!S31)</f>
        <v>0</v>
      </c>
      <c r="T31" s="108">
        <f>('2002-2010_Amazonia'!T31+'2002-2010_Caatinga'!T31+'2002-2010_Cerrado'!T31+'2002-2010_MataAtlantica'!T31+'2002-2010_Pampa'!T31+'2002-2010_Pantanal'!T31)</f>
        <v>0</v>
      </c>
      <c r="U31" s="108">
        <f>('2002-2010_Amazonia'!U31+'2002-2010_Caatinga'!U31+'2002-2010_Cerrado'!U31+'2002-2010_MataAtlantica'!U31+'2002-2010_Pampa'!U31+'2002-2010_Pantanal'!U31)</f>
        <v>0</v>
      </c>
      <c r="V31" s="108">
        <f>('2002-2010_Amazonia'!V31+'2002-2010_Caatinga'!V31+'2002-2010_Cerrado'!V31+'2002-2010_MataAtlantica'!V31+'2002-2010_Pampa'!V31+'2002-2010_Pantanal'!V31)</f>
        <v>0</v>
      </c>
      <c r="W31" s="114">
        <f>('2002-2010_Amazonia'!W31+'2002-2010_Caatinga'!W31+'2002-2010_Cerrado'!W31+'2002-2010_MataAtlantica'!W31+'2002-2010_Pampa'!W31+'2002-2010_Pantanal'!W31)</f>
        <v>0</v>
      </c>
      <c r="X31" s="114">
        <f>('2002-2010_Amazonia'!X31+'2002-2010_Caatinga'!X31+'2002-2010_Cerrado'!X31+'2002-2010_MataAtlantica'!X31+'2002-2010_Pampa'!X31+'2002-2010_Pantanal'!X31)</f>
        <v>0</v>
      </c>
      <c r="Y31" s="114">
        <f>('2002-2010_Amazonia'!Y31+'2002-2010_Caatinga'!Y31+'2002-2010_Cerrado'!Y31+'2002-2010_MataAtlantica'!Y31+'2002-2010_Pampa'!Y31+'2002-2010_Pantanal'!Y31)</f>
        <v>0</v>
      </c>
      <c r="Z31" s="114">
        <f>('2002-2010_Amazonia'!Z31+'2002-2010_Caatinga'!Z31+'2002-2010_Cerrado'!Z31+'2002-2010_MataAtlantica'!Z31+'2002-2010_Pampa'!Z31+'2002-2010_Pantanal'!Z31)</f>
        <v>0</v>
      </c>
      <c r="AA31" s="114">
        <f>('2002-2010_Amazonia'!AA31+'2002-2010_Caatinga'!AA31+'2002-2010_Cerrado'!AA31+'2002-2010_MataAtlantica'!AA31+'2002-2010_Pampa'!AA31+'2002-2010_Pantanal'!AA31)</f>
        <v>0</v>
      </c>
      <c r="AB31" s="114">
        <f>('2002-2010_Amazonia'!AB31+'2002-2010_Caatinga'!AB31+'2002-2010_Cerrado'!AB31+'2002-2010_MataAtlantica'!AB31+'2002-2010_Pampa'!AB31+'2002-2010_Pantanal'!AB31)</f>
        <v>0</v>
      </c>
      <c r="AC31" s="121">
        <f>('2002-2010_Amazonia'!AC31+'2002-2010_Caatinga'!AC31+'2002-2010_Cerrado'!AC31+'2002-2010_MataAtlantica'!AC31+'2002-2010_Pampa'!AC31+'2002-2010_Pantanal'!AC31)</f>
        <v>0</v>
      </c>
      <c r="AD31" s="18">
        <f t="shared" si="0"/>
        <v>0</v>
      </c>
      <c r="AE31" s="19">
        <f t="shared" si="1"/>
        <v>0</v>
      </c>
      <c r="AF31" s="6"/>
    </row>
    <row r="32" spans="1:32" ht="19.95" customHeight="1" x14ac:dyDescent="0.3">
      <c r="A32" s="1"/>
      <c r="B32" s="163" t="s">
        <v>47</v>
      </c>
      <c r="C32" s="163"/>
      <c r="D32" s="35">
        <f t="shared" ref="D32:AC32" si="2">SUM(D6:D31)</f>
        <v>0</v>
      </c>
      <c r="E32" s="35">
        <f t="shared" si="2"/>
        <v>0</v>
      </c>
      <c r="F32" s="35">
        <f t="shared" si="2"/>
        <v>7626.3927834581536</v>
      </c>
      <c r="G32" s="35">
        <f t="shared" si="2"/>
        <v>12733.867403683873</v>
      </c>
      <c r="H32" s="35">
        <f t="shared" si="2"/>
        <v>0</v>
      </c>
      <c r="I32" s="35">
        <f t="shared" ref="I32:K32" si="3">SUM(I6:I31)</f>
        <v>0</v>
      </c>
      <c r="J32" s="35">
        <f t="shared" si="3"/>
        <v>0</v>
      </c>
      <c r="K32" s="35">
        <f t="shared" si="3"/>
        <v>578.0887109866261</v>
      </c>
      <c r="L32" s="35">
        <f t="shared" si="2"/>
        <v>0</v>
      </c>
      <c r="M32" s="35">
        <f t="shared" si="2"/>
        <v>0</v>
      </c>
      <c r="N32" s="35">
        <f t="shared" si="2"/>
        <v>492.98769536486674</v>
      </c>
      <c r="O32" s="35">
        <f t="shared" si="2"/>
        <v>-64625.202968827412</v>
      </c>
      <c r="P32" s="35">
        <f t="shared" si="2"/>
        <v>0</v>
      </c>
      <c r="Q32" s="35">
        <f t="shared" si="2"/>
        <v>53357.306433738166</v>
      </c>
      <c r="R32" s="35">
        <f t="shared" si="2"/>
        <v>0</v>
      </c>
      <c r="S32" s="35">
        <f t="shared" si="2"/>
        <v>0</v>
      </c>
      <c r="T32" s="35">
        <f t="shared" si="2"/>
        <v>15417.838811553513</v>
      </c>
      <c r="U32" s="35">
        <f t="shared" si="2"/>
        <v>0</v>
      </c>
      <c r="V32" s="35">
        <f t="shared" si="2"/>
        <v>14819.20793476596</v>
      </c>
      <c r="W32" s="35">
        <f t="shared" si="2"/>
        <v>0</v>
      </c>
      <c r="X32" s="35">
        <f t="shared" si="2"/>
        <v>0</v>
      </c>
      <c r="Y32" s="35">
        <f t="shared" si="2"/>
        <v>0</v>
      </c>
      <c r="Z32" s="35">
        <f t="shared" si="2"/>
        <v>0</v>
      </c>
      <c r="AA32" s="35">
        <f t="shared" si="2"/>
        <v>2866.9828109475156</v>
      </c>
      <c r="AB32" s="35">
        <f t="shared" si="2"/>
        <v>149.43302320699439</v>
      </c>
      <c r="AC32" s="35">
        <f t="shared" si="2"/>
        <v>0</v>
      </c>
      <c r="AD32" s="36">
        <f>SUM(AD6:AD31)</f>
        <v>43416.902638878244</v>
      </c>
      <c r="AE32" s="37"/>
      <c r="AF32" s="6"/>
    </row>
    <row r="33" spans="1:32" ht="19.95" customHeight="1" x14ac:dyDescent="0.3">
      <c r="A33" s="1"/>
      <c r="B33" s="155" t="str">
        <f>AE3</f>
        <v>% do Brasil</v>
      </c>
      <c r="C33" s="155"/>
      <c r="D33" s="38">
        <f t="shared" ref="D33:AC33" si="4">D32/$AD$32*100</f>
        <v>0</v>
      </c>
      <c r="E33" s="38">
        <f t="shared" si="4"/>
        <v>0</v>
      </c>
      <c r="F33" s="38">
        <f t="shared" si="4"/>
        <v>17.565492515417251</v>
      </c>
      <c r="G33" s="38">
        <f t="shared" si="4"/>
        <v>29.329285669220361</v>
      </c>
      <c r="H33" s="38">
        <f t="shared" si="4"/>
        <v>0</v>
      </c>
      <c r="I33" s="38">
        <f t="shared" si="4"/>
        <v>0</v>
      </c>
      <c r="J33" s="38">
        <f t="shared" si="4"/>
        <v>0</v>
      </c>
      <c r="K33" s="38">
        <f t="shared" si="4"/>
        <v>1.3314830765218357</v>
      </c>
      <c r="L33" s="38">
        <f t="shared" si="4"/>
        <v>0</v>
      </c>
      <c r="M33" s="38">
        <f t="shared" si="4"/>
        <v>0</v>
      </c>
      <c r="N33" s="38">
        <f t="shared" si="4"/>
        <v>1.1354741250551907</v>
      </c>
      <c r="O33" s="38">
        <f t="shared" si="4"/>
        <v>-148.84802701461692</v>
      </c>
      <c r="P33" s="38">
        <f t="shared" si="4"/>
        <v>0</v>
      </c>
      <c r="Q33" s="38">
        <f t="shared" si="4"/>
        <v>122.89523938992058</v>
      </c>
      <c r="R33" s="38">
        <f t="shared" si="4"/>
        <v>0</v>
      </c>
      <c r="S33" s="38">
        <f t="shared" si="4"/>
        <v>0</v>
      </c>
      <c r="T33" s="38">
        <f t="shared" si="4"/>
        <v>35.511143988763962</v>
      </c>
      <c r="U33" s="38">
        <f t="shared" si="4"/>
        <v>0</v>
      </c>
      <c r="V33" s="38">
        <f t="shared" si="4"/>
        <v>34.132347159872943</v>
      </c>
      <c r="W33" s="38">
        <f t="shared" si="4"/>
        <v>0</v>
      </c>
      <c r="X33" s="38">
        <f t="shared" si="4"/>
        <v>0</v>
      </c>
      <c r="Y33" s="38">
        <f t="shared" si="4"/>
        <v>0</v>
      </c>
      <c r="Z33" s="38">
        <f t="shared" si="4"/>
        <v>0</v>
      </c>
      <c r="AA33" s="38">
        <f t="shared" si="4"/>
        <v>6.6033794137590958</v>
      </c>
      <c r="AB33" s="38">
        <f t="shared" si="4"/>
        <v>0.34418167608571554</v>
      </c>
      <c r="AC33" s="38">
        <f t="shared" si="4"/>
        <v>0</v>
      </c>
      <c r="AD33" s="39"/>
      <c r="AE33" s="39"/>
      <c r="AF33" s="6"/>
    </row>
    <row r="34" spans="1:32" x14ac:dyDescent="0.3">
      <c r="A34" s="1"/>
      <c r="B34" s="2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</row>
    <row r="35" spans="1:32" x14ac:dyDescent="0.3">
      <c r="A35" s="1"/>
      <c r="B35" s="2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</row>
    <row r="36" spans="1:32" x14ac:dyDescent="0.3">
      <c r="A36" s="1"/>
      <c r="B36" s="2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6"/>
    </row>
    <row r="37" spans="1:32" x14ac:dyDescent="0.3">
      <c r="A37" s="1"/>
      <c r="B37" s="2"/>
      <c r="C37" s="1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1"/>
      <c r="AE37" s="1"/>
      <c r="AF37" s="6"/>
    </row>
    <row r="38" spans="1:32" x14ac:dyDescent="0.3">
      <c r="A38" s="1"/>
      <c r="B38" s="2"/>
      <c r="C38" s="1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1"/>
      <c r="AE38" s="1"/>
      <c r="AF38" s="6"/>
    </row>
    <row r="39" spans="1:32" x14ac:dyDescent="0.3">
      <c r="C39" s="7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</row>
    <row r="40" spans="1:32" x14ac:dyDescent="0.3">
      <c r="C40" s="7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</row>
    <row r="41" spans="1:32" x14ac:dyDescent="0.3">
      <c r="C41" s="7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</row>
    <row r="42" spans="1:32" x14ac:dyDescent="0.3">
      <c r="C42" s="1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</row>
    <row r="43" spans="1:32" x14ac:dyDescent="0.3">
      <c r="C43" s="1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</row>
    <row r="44" spans="1:32" x14ac:dyDescent="0.3">
      <c r="C44" s="7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</row>
    <row r="45" spans="1:32" x14ac:dyDescent="0.3">
      <c r="C45" s="7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</row>
    <row r="46" spans="1:32" x14ac:dyDescent="0.3">
      <c r="C46" s="7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</row>
    <row r="47" spans="1:32" x14ac:dyDescent="0.3">
      <c r="C47" s="1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</row>
    <row r="48" spans="1:32" x14ac:dyDescent="0.3">
      <c r="C48" s="1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</row>
    <row r="49" spans="3:29" x14ac:dyDescent="0.3">
      <c r="C49" s="7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</row>
    <row r="50" spans="3:29" x14ac:dyDescent="0.3">
      <c r="C50" s="7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</row>
    <row r="51" spans="3:29" x14ac:dyDescent="0.3">
      <c r="C51" s="7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</row>
    <row r="52" spans="3:29" x14ac:dyDescent="0.3">
      <c r="C52" s="1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</row>
    <row r="53" spans="3:29" x14ac:dyDescent="0.3">
      <c r="C53" s="1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</row>
    <row r="54" spans="3:29" x14ac:dyDescent="0.3">
      <c r="C54" s="7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</row>
    <row r="55" spans="3:29" x14ac:dyDescent="0.3">
      <c r="C55" s="7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</row>
    <row r="56" spans="3:29" x14ac:dyDescent="0.3">
      <c r="C56" s="7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</row>
    <row r="57" spans="3:29" x14ac:dyDescent="0.3">
      <c r="C57" s="1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</row>
    <row r="58" spans="3:29" x14ac:dyDescent="0.3">
      <c r="C58" s="1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</row>
    <row r="59" spans="3:29" x14ac:dyDescent="0.3">
      <c r="C59" s="7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</row>
    <row r="60" spans="3:29" x14ac:dyDescent="0.3">
      <c r="C60" s="7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</row>
    <row r="61" spans="3:29" x14ac:dyDescent="0.3">
      <c r="C61" s="7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</row>
    <row r="62" spans="3:29" x14ac:dyDescent="0.3">
      <c r="C62" s="1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</row>
  </sheetData>
  <mergeCells count="17">
    <mergeCell ref="B33:C33"/>
    <mergeCell ref="B6:B10"/>
    <mergeCell ref="B11:B18"/>
    <mergeCell ref="B19:B21"/>
    <mergeCell ref="B23:B24"/>
    <mergeCell ref="B25:B31"/>
    <mergeCell ref="B32:C32"/>
    <mergeCell ref="B2:AE2"/>
    <mergeCell ref="B3:C5"/>
    <mergeCell ref="D3:AC3"/>
    <mergeCell ref="AD3:AD5"/>
    <mergeCell ref="AE3:AE5"/>
    <mergeCell ref="D4:H4"/>
    <mergeCell ref="I4:P4"/>
    <mergeCell ref="Q4:S4"/>
    <mergeCell ref="U4:V4"/>
    <mergeCell ref="W4:AC4"/>
  </mergeCells>
  <printOptions horizontalCentered="1" verticalCentered="1"/>
  <pageMargins left="0.19685039370078741" right="0.19685039370078741" top="0.39370078740157483" bottom="0.78740157480314965" header="0.78740157480314965" footer="0.78740157480314965"/>
  <pageSetup paperSize="9" scale="29" firstPageNumber="0" orientation="landscape" r:id="rId1"/>
  <headerFooter>
    <oddHeader>&amp;L&amp;"-,Negrito"&amp;14BRASIL - EMISSÕES LÍQUIDAS DOS SOLOS&amp;C&amp;"Times New Roman,Negrito"&amp;14&amp;A</oddHeader>
    <oddFooter>&amp;L&amp;F&amp;C&amp;"Times New Roman,Normal"&amp;12Página &amp;P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AF62"/>
  <sheetViews>
    <sheetView showGridLines="0" zoomScale="50" zoomScaleNormal="50" workbookViewId="0"/>
  </sheetViews>
  <sheetFormatPr defaultColWidth="8.6640625" defaultRowHeight="14.4" x14ac:dyDescent="0.3"/>
  <cols>
    <col min="1" max="1" width="4.33203125" style="41" bestFit="1" customWidth="1"/>
    <col min="2" max="2" width="10.77734375" style="42" customWidth="1"/>
    <col min="3" max="3" width="10.77734375" style="41" customWidth="1"/>
    <col min="4" max="30" width="16.77734375" style="41" customWidth="1"/>
    <col min="31" max="31" width="12.77734375" style="41" customWidth="1"/>
    <col min="32" max="16384" width="8.6640625" style="7"/>
  </cols>
  <sheetData>
    <row r="1" spans="1:32" ht="19.95" customHeight="1" x14ac:dyDescent="0.35">
      <c r="A1" s="97"/>
      <c r="B1" s="98"/>
      <c r="C1" s="3"/>
      <c r="D1" s="58">
        <v>1</v>
      </c>
      <c r="E1" s="58">
        <v>2</v>
      </c>
      <c r="F1" s="58">
        <v>3</v>
      </c>
      <c r="G1" s="58">
        <v>4</v>
      </c>
      <c r="H1" s="58">
        <v>5</v>
      </c>
      <c r="I1" s="58">
        <v>6</v>
      </c>
      <c r="J1" s="58">
        <v>7</v>
      </c>
      <c r="K1" s="58">
        <v>8</v>
      </c>
      <c r="L1" s="58">
        <v>9</v>
      </c>
      <c r="M1" s="58">
        <v>10</v>
      </c>
      <c r="N1" s="58">
        <v>11</v>
      </c>
      <c r="O1" s="58">
        <v>12</v>
      </c>
      <c r="P1" s="58">
        <v>13</v>
      </c>
      <c r="Q1" s="58">
        <v>14</v>
      </c>
      <c r="R1" s="58">
        <v>15</v>
      </c>
      <c r="S1" s="58">
        <v>16</v>
      </c>
      <c r="T1" s="58">
        <v>17</v>
      </c>
      <c r="U1" s="58">
        <v>18</v>
      </c>
      <c r="V1" s="58">
        <v>19</v>
      </c>
      <c r="W1" s="58">
        <v>20</v>
      </c>
      <c r="X1" s="58">
        <v>21</v>
      </c>
      <c r="Y1" s="58">
        <v>22</v>
      </c>
      <c r="Z1" s="58">
        <v>23</v>
      </c>
      <c r="AA1" s="58">
        <v>24</v>
      </c>
      <c r="AB1" s="58">
        <v>25</v>
      </c>
      <c r="AC1" s="58">
        <v>26</v>
      </c>
      <c r="AD1" s="3"/>
      <c r="AE1" s="3"/>
      <c r="AF1" s="6"/>
    </row>
    <row r="2" spans="1:32" ht="19.95" customHeight="1" x14ac:dyDescent="0.35">
      <c r="A2" s="97"/>
      <c r="B2" s="143" t="s">
        <v>81</v>
      </c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  <c r="Q2" s="143"/>
      <c r="R2" s="143"/>
      <c r="S2" s="143"/>
      <c r="T2" s="143"/>
      <c r="U2" s="143"/>
      <c r="V2" s="143"/>
      <c r="W2" s="143"/>
      <c r="X2" s="143"/>
      <c r="Y2" s="143"/>
      <c r="Z2" s="143"/>
      <c r="AA2" s="143"/>
      <c r="AB2" s="143"/>
      <c r="AC2" s="143"/>
      <c r="AD2" s="143"/>
      <c r="AE2" s="143"/>
      <c r="AF2" s="6"/>
    </row>
    <row r="3" spans="1:32" ht="19.95" customHeight="1" x14ac:dyDescent="0.35">
      <c r="A3" s="97"/>
      <c r="B3" s="143" t="s">
        <v>84</v>
      </c>
      <c r="C3" s="143"/>
      <c r="D3" s="144" t="s">
        <v>49</v>
      </c>
      <c r="E3" s="144"/>
      <c r="F3" s="144"/>
      <c r="G3" s="144"/>
      <c r="H3" s="144"/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144"/>
      <c r="Z3" s="144"/>
      <c r="AA3" s="144"/>
      <c r="AB3" s="144"/>
      <c r="AC3" s="144"/>
      <c r="AD3" s="143" t="s">
        <v>50</v>
      </c>
      <c r="AE3" s="145" t="s">
        <v>85</v>
      </c>
      <c r="AF3" s="6"/>
    </row>
    <row r="4" spans="1:32" ht="32.4" x14ac:dyDescent="0.35">
      <c r="A4" s="97"/>
      <c r="B4" s="143"/>
      <c r="C4" s="143"/>
      <c r="D4" s="148" t="s">
        <v>4</v>
      </c>
      <c r="E4" s="148"/>
      <c r="F4" s="148"/>
      <c r="G4" s="148"/>
      <c r="H4" s="148"/>
      <c r="I4" s="149" t="s">
        <v>68</v>
      </c>
      <c r="J4" s="150"/>
      <c r="K4" s="150"/>
      <c r="L4" s="150"/>
      <c r="M4" s="150"/>
      <c r="N4" s="150"/>
      <c r="O4" s="150"/>
      <c r="P4" s="151"/>
      <c r="Q4" s="152" t="s">
        <v>6</v>
      </c>
      <c r="R4" s="152"/>
      <c r="S4" s="152"/>
      <c r="T4" s="8" t="s">
        <v>7</v>
      </c>
      <c r="U4" s="153" t="s">
        <v>8</v>
      </c>
      <c r="V4" s="153"/>
      <c r="W4" s="154" t="s">
        <v>54</v>
      </c>
      <c r="X4" s="154"/>
      <c r="Y4" s="154"/>
      <c r="Z4" s="154"/>
      <c r="AA4" s="154"/>
      <c r="AB4" s="154"/>
      <c r="AC4" s="154"/>
      <c r="AD4" s="143"/>
      <c r="AE4" s="146"/>
      <c r="AF4" s="6"/>
    </row>
    <row r="5" spans="1:32" ht="19.95" customHeight="1" x14ac:dyDescent="0.35">
      <c r="A5" s="97"/>
      <c r="B5" s="143"/>
      <c r="C5" s="143"/>
      <c r="D5" s="51" t="s">
        <v>10</v>
      </c>
      <c r="E5" s="51" t="s">
        <v>11</v>
      </c>
      <c r="F5" s="51" t="s">
        <v>12</v>
      </c>
      <c r="G5" s="51" t="s">
        <v>13</v>
      </c>
      <c r="H5" s="51" t="s">
        <v>14</v>
      </c>
      <c r="I5" s="49" t="s">
        <v>15</v>
      </c>
      <c r="J5" s="49" t="s">
        <v>16</v>
      </c>
      <c r="K5" s="49" t="s">
        <v>17</v>
      </c>
      <c r="L5" s="11" t="s">
        <v>18</v>
      </c>
      <c r="M5" s="11" t="s">
        <v>19</v>
      </c>
      <c r="N5" s="11" t="s">
        <v>20</v>
      </c>
      <c r="O5" s="11" t="s">
        <v>21</v>
      </c>
      <c r="P5" s="11" t="s">
        <v>22</v>
      </c>
      <c r="Q5" s="52" t="s">
        <v>23</v>
      </c>
      <c r="R5" s="52" t="s">
        <v>24</v>
      </c>
      <c r="S5" s="52" t="s">
        <v>25</v>
      </c>
      <c r="T5" s="8" t="s">
        <v>26</v>
      </c>
      <c r="U5" s="53" t="s">
        <v>27</v>
      </c>
      <c r="V5" s="53" t="s">
        <v>28</v>
      </c>
      <c r="W5" s="54" t="s">
        <v>29</v>
      </c>
      <c r="X5" s="54" t="s">
        <v>30</v>
      </c>
      <c r="Y5" s="54" t="s">
        <v>31</v>
      </c>
      <c r="Z5" s="54" t="s">
        <v>32</v>
      </c>
      <c r="AA5" s="54" t="s">
        <v>33</v>
      </c>
      <c r="AB5" s="54" t="s">
        <v>34</v>
      </c>
      <c r="AC5" s="54" t="s">
        <v>35</v>
      </c>
      <c r="AD5" s="143"/>
      <c r="AE5" s="147"/>
      <c r="AF5" s="6"/>
    </row>
    <row r="6" spans="1:32" ht="19.95" customHeight="1" x14ac:dyDescent="0.3">
      <c r="A6" s="58">
        <v>1</v>
      </c>
      <c r="B6" s="174" t="s">
        <v>4</v>
      </c>
      <c r="C6" s="51" t="s">
        <v>10</v>
      </c>
      <c r="D6" s="115">
        <f>('2010-2016_Amazonia'!D6+'2010-2016_Caatinga'!D6+'2010-2016_Cerrado'!D6+'2010-2016_Mata Atlantica'!D6+'2010-2016_Pampa'!D6+'2010-2016_Pantanal'!D6)</f>
        <v>0</v>
      </c>
      <c r="E6" s="107">
        <f>('2010-2016_Amazonia'!E6+'2010-2016_Caatinga'!E6+'2010-2016_Cerrado'!E6+'2010-2016_Mata Atlantica'!E6+'2010-2016_Pampa'!E6+'2010-2016_Pantanal'!E6)</f>
        <v>0</v>
      </c>
      <c r="F6" s="107">
        <f>('2010-2016_Amazonia'!F6+'2010-2016_Caatinga'!F6+'2010-2016_Cerrado'!F6+'2010-2016_Mata Atlantica'!F6+'2010-2016_Pampa'!F6+'2010-2016_Pantanal'!F6)</f>
        <v>0</v>
      </c>
      <c r="G6" s="107">
        <f>('2010-2016_Amazonia'!G6+'2010-2016_Caatinga'!G6+'2010-2016_Cerrado'!G6+'2010-2016_Mata Atlantica'!G6+'2010-2016_Pampa'!G6+'2010-2016_Pantanal'!G6)</f>
        <v>397.6034586046988</v>
      </c>
      <c r="H6" s="107">
        <f>('2010-2016_Amazonia'!H6+'2010-2016_Caatinga'!H6+'2010-2016_Cerrado'!H6+'2010-2016_Mata Atlantica'!H6+'2010-2016_Pampa'!H6+'2010-2016_Pantanal'!H6)</f>
        <v>0</v>
      </c>
      <c r="I6" s="108">
        <f>('2010-2016_Amazonia'!I6+'2010-2016_Caatinga'!I6+'2010-2016_Cerrado'!I6+'2010-2016_Mata Atlantica'!I6+'2010-2016_Pampa'!I6+'2010-2016_Pantanal'!I6)</f>
        <v>0</v>
      </c>
      <c r="J6" s="108">
        <f>('2010-2016_Amazonia'!J6+'2010-2016_Caatinga'!J6+'2010-2016_Cerrado'!J6+'2010-2016_Mata Atlantica'!J6+'2010-2016_Pampa'!J6+'2010-2016_Pantanal'!J6)</f>
        <v>0</v>
      </c>
      <c r="K6" s="108">
        <f>('2010-2016_Amazonia'!K6+'2010-2016_Caatinga'!K6+'2010-2016_Cerrado'!K6+'2010-2016_Mata Atlantica'!K6+'2010-2016_Pampa'!K6+'2010-2016_Pantanal'!K6)</f>
        <v>0</v>
      </c>
      <c r="L6" s="108">
        <f>('2010-2016_Amazonia'!L6+'2010-2016_Caatinga'!L6+'2010-2016_Cerrado'!L6+'2010-2016_Mata Atlantica'!L6+'2010-2016_Pampa'!L6+'2010-2016_Pantanal'!L6)</f>
        <v>0</v>
      </c>
      <c r="M6" s="108">
        <f>('2010-2016_Amazonia'!M6+'2010-2016_Caatinga'!M6+'2010-2016_Cerrado'!M6+'2010-2016_Mata Atlantica'!M6+'2010-2016_Pampa'!M6+'2010-2016_Pantanal'!M6)</f>
        <v>0</v>
      </c>
      <c r="N6" s="108">
        <f>('2010-2016_Amazonia'!N6+'2010-2016_Caatinga'!N6+'2010-2016_Cerrado'!N6+'2010-2016_Mata Atlantica'!N6+'2010-2016_Pampa'!N6+'2010-2016_Pantanal'!N6)</f>
        <v>0</v>
      </c>
      <c r="O6" s="108">
        <f>('2010-2016_Amazonia'!O6+'2010-2016_Caatinga'!O6+'2010-2016_Cerrado'!O6+'2010-2016_Mata Atlantica'!O6+'2010-2016_Pampa'!O6+'2010-2016_Pantanal'!O6)</f>
        <v>-12137.333750548369</v>
      </c>
      <c r="P6" s="108">
        <f>('2010-2016_Amazonia'!P6+'2010-2016_Caatinga'!P6+'2010-2016_Cerrado'!P6+'2010-2016_Mata Atlantica'!P6+'2010-2016_Pampa'!P6+'2010-2016_Pantanal'!P6)</f>
        <v>0</v>
      </c>
      <c r="Q6" s="108">
        <f>('2010-2016_Amazonia'!Q6+'2010-2016_Caatinga'!Q6+'2010-2016_Cerrado'!Q6+'2010-2016_Mata Atlantica'!Q6+'2010-2016_Pampa'!Q6+'2010-2016_Pantanal'!Q6)</f>
        <v>3482.7645796602128</v>
      </c>
      <c r="R6" s="108">
        <f>('2010-2016_Amazonia'!R6+'2010-2016_Caatinga'!R6+'2010-2016_Cerrado'!R6+'2010-2016_Mata Atlantica'!R6+'2010-2016_Pampa'!R6+'2010-2016_Pantanal'!R6)</f>
        <v>166.2543927589459</v>
      </c>
      <c r="S6" s="108">
        <f>('2010-2016_Amazonia'!S6+'2010-2016_Caatinga'!S6+'2010-2016_Cerrado'!S6+'2010-2016_Mata Atlantica'!S6+'2010-2016_Pampa'!S6+'2010-2016_Pantanal'!S6)</f>
        <v>236.80518318021788</v>
      </c>
      <c r="T6" s="108">
        <f>('2010-2016_Amazonia'!T6+'2010-2016_Caatinga'!T6+'2010-2016_Cerrado'!T6+'2010-2016_Mata Atlantica'!T6+'2010-2016_Pampa'!T6+'2010-2016_Pantanal'!T6)</f>
        <v>668.20782153193363</v>
      </c>
      <c r="U6" s="108">
        <f>('2010-2016_Amazonia'!U6+'2010-2016_Caatinga'!U6+'2010-2016_Cerrado'!U6+'2010-2016_Mata Atlantica'!U6+'2010-2016_Pampa'!U6+'2010-2016_Pantanal'!U6)</f>
        <v>0</v>
      </c>
      <c r="V6" s="108">
        <f>('2010-2016_Amazonia'!V6+'2010-2016_Caatinga'!V6+'2010-2016_Cerrado'!V6+'2010-2016_Mata Atlantica'!V6+'2010-2016_Pampa'!V6+'2010-2016_Pantanal'!V6)</f>
        <v>1688.6636341869448</v>
      </c>
      <c r="W6" s="108">
        <f>('2010-2016_Amazonia'!W6+'2010-2016_Caatinga'!W6+'2010-2016_Cerrado'!W6+'2010-2016_Mata Atlantica'!W6+'2010-2016_Pampa'!W6+'2010-2016_Pantanal'!W6)</f>
        <v>0</v>
      </c>
      <c r="X6" s="108">
        <f>('2010-2016_Amazonia'!X6+'2010-2016_Caatinga'!X6+'2010-2016_Cerrado'!X6+'2010-2016_Mata Atlantica'!X6+'2010-2016_Pampa'!X6+'2010-2016_Pantanal'!X6)</f>
        <v>0</v>
      </c>
      <c r="Y6" s="108">
        <f>('2010-2016_Amazonia'!Y6+'2010-2016_Caatinga'!Y6+'2010-2016_Cerrado'!Y6+'2010-2016_Mata Atlantica'!Y6+'2010-2016_Pampa'!Y6+'2010-2016_Pantanal'!Y6)</f>
        <v>0</v>
      </c>
      <c r="Z6" s="108">
        <f>('2010-2016_Amazonia'!Z6+'2010-2016_Caatinga'!Z6+'2010-2016_Cerrado'!Z6+'2010-2016_Mata Atlantica'!Z6+'2010-2016_Pampa'!Z6+'2010-2016_Pantanal'!Z6)</f>
        <v>0</v>
      </c>
      <c r="AA6" s="108">
        <f>('2010-2016_Amazonia'!AA6+'2010-2016_Caatinga'!AA6+'2010-2016_Cerrado'!AA6+'2010-2016_Mata Atlantica'!AA6+'2010-2016_Pampa'!AA6+'2010-2016_Pantanal'!AA6)</f>
        <v>659.01528887681457</v>
      </c>
      <c r="AB6" s="108">
        <f>('2010-2016_Amazonia'!AB6+'2010-2016_Caatinga'!AB6+'2010-2016_Cerrado'!AB6+'2010-2016_Mata Atlantica'!AB6+'2010-2016_Pampa'!AB6+'2010-2016_Pantanal'!AB6)</f>
        <v>272.67663576782519</v>
      </c>
      <c r="AC6" s="108">
        <f>('2010-2016_Amazonia'!AC6+'2010-2016_Caatinga'!AC6+'2010-2016_Cerrado'!AC6+'2010-2016_Mata Atlantica'!AC6+'2010-2016_Pampa'!AC6+'2010-2016_Pantanal'!AC6)</f>
        <v>0</v>
      </c>
      <c r="AD6" s="18">
        <f>SUM(D6:AC6)</f>
        <v>-4565.3427559807769</v>
      </c>
      <c r="AE6" s="19">
        <f t="shared" ref="AE6:AE31" si="0">AD6/$AD$32*100</f>
        <v>-9.0068245432389062</v>
      </c>
      <c r="AF6" s="6"/>
    </row>
    <row r="7" spans="1:32" ht="19.95" customHeight="1" x14ac:dyDescent="0.3">
      <c r="A7" s="58">
        <v>2</v>
      </c>
      <c r="B7" s="174"/>
      <c r="C7" s="51" t="s">
        <v>11</v>
      </c>
      <c r="D7" s="107">
        <f>('2010-2016_Amazonia'!D7+'2010-2016_Caatinga'!D7+'2010-2016_Cerrado'!D7+'2010-2016_Mata Atlantica'!D7+'2010-2016_Pampa'!D7+'2010-2016_Pantanal'!D7)</f>
        <v>0</v>
      </c>
      <c r="E7" s="115">
        <f>('2010-2016_Amazonia'!E7+'2010-2016_Caatinga'!E7+'2010-2016_Cerrado'!E7+'2010-2016_Mata Atlantica'!E7+'2010-2016_Pampa'!E7+'2010-2016_Pantanal'!E7)</f>
        <v>0</v>
      </c>
      <c r="F7" s="107">
        <f>('2010-2016_Amazonia'!F7+'2010-2016_Caatinga'!F7+'2010-2016_Cerrado'!F7+'2010-2016_Mata Atlantica'!F7+'2010-2016_Pampa'!F7+'2010-2016_Pantanal'!F7)</f>
        <v>0</v>
      </c>
      <c r="G7" s="107">
        <f>('2010-2016_Amazonia'!G7+'2010-2016_Caatinga'!G7+'2010-2016_Cerrado'!G7+'2010-2016_Mata Atlantica'!G7+'2010-2016_Pampa'!G7+'2010-2016_Pantanal'!G7)</f>
        <v>5.6113540649879994</v>
      </c>
      <c r="H7" s="107">
        <f>('2010-2016_Amazonia'!H7+'2010-2016_Caatinga'!H7+'2010-2016_Cerrado'!H7+'2010-2016_Mata Atlantica'!H7+'2010-2016_Pampa'!H7+'2010-2016_Pantanal'!H7)</f>
        <v>0</v>
      </c>
      <c r="I7" s="108">
        <f>('2010-2016_Amazonia'!I7+'2010-2016_Caatinga'!I7+'2010-2016_Cerrado'!I7+'2010-2016_Mata Atlantica'!I7+'2010-2016_Pampa'!I7+'2010-2016_Pantanal'!I7)</f>
        <v>0</v>
      </c>
      <c r="J7" s="108">
        <f>('2010-2016_Amazonia'!J7+'2010-2016_Caatinga'!J7+'2010-2016_Cerrado'!J7+'2010-2016_Mata Atlantica'!J7+'2010-2016_Pampa'!J7+'2010-2016_Pantanal'!J7)</f>
        <v>0</v>
      </c>
      <c r="K7" s="108">
        <f>('2010-2016_Amazonia'!K7+'2010-2016_Caatinga'!K7+'2010-2016_Cerrado'!K7+'2010-2016_Mata Atlantica'!K7+'2010-2016_Pampa'!K7+'2010-2016_Pantanal'!K7)</f>
        <v>0</v>
      </c>
      <c r="L7" s="108">
        <f>('2010-2016_Amazonia'!L7+'2010-2016_Caatinga'!L7+'2010-2016_Cerrado'!L7+'2010-2016_Mata Atlantica'!L7+'2010-2016_Pampa'!L7+'2010-2016_Pantanal'!L7)</f>
        <v>0</v>
      </c>
      <c r="M7" s="108">
        <f>('2010-2016_Amazonia'!M7+'2010-2016_Caatinga'!M7+'2010-2016_Cerrado'!M7+'2010-2016_Mata Atlantica'!M7+'2010-2016_Pampa'!M7+'2010-2016_Pantanal'!M7)</f>
        <v>0</v>
      </c>
      <c r="N7" s="108">
        <f>('2010-2016_Amazonia'!N7+'2010-2016_Caatinga'!N7+'2010-2016_Cerrado'!N7+'2010-2016_Mata Atlantica'!N7+'2010-2016_Pampa'!N7+'2010-2016_Pantanal'!N7)</f>
        <v>0</v>
      </c>
      <c r="O7" s="108">
        <f>('2010-2016_Amazonia'!O7+'2010-2016_Caatinga'!O7+'2010-2016_Cerrado'!O7+'2010-2016_Mata Atlantica'!O7+'2010-2016_Pampa'!O7+'2010-2016_Pantanal'!O7)</f>
        <v>-1140.2484629657442</v>
      </c>
      <c r="P7" s="108">
        <f>('2010-2016_Amazonia'!P7+'2010-2016_Caatinga'!P7+'2010-2016_Cerrado'!P7+'2010-2016_Mata Atlantica'!P7+'2010-2016_Pampa'!P7+'2010-2016_Pantanal'!P7)</f>
        <v>0</v>
      </c>
      <c r="Q7" s="108">
        <f>('2010-2016_Amazonia'!Q7+'2010-2016_Caatinga'!Q7+'2010-2016_Cerrado'!Q7+'2010-2016_Mata Atlantica'!Q7+'2010-2016_Pampa'!Q7+'2010-2016_Pantanal'!Q7)</f>
        <v>228.1146004389409</v>
      </c>
      <c r="R7" s="108">
        <f>('2010-2016_Amazonia'!R7+'2010-2016_Caatinga'!R7+'2010-2016_Cerrado'!R7+'2010-2016_Mata Atlantica'!R7+'2010-2016_Pampa'!R7+'2010-2016_Pantanal'!R7)</f>
        <v>3.4301167531073</v>
      </c>
      <c r="S7" s="108">
        <f>('2010-2016_Amazonia'!S7+'2010-2016_Caatinga'!S7+'2010-2016_Cerrado'!S7+'2010-2016_Mata Atlantica'!S7+'2010-2016_Pampa'!S7+'2010-2016_Pantanal'!S7)</f>
        <v>7.5057275445896003</v>
      </c>
      <c r="T7" s="108">
        <f>('2010-2016_Amazonia'!T7+'2010-2016_Caatinga'!T7+'2010-2016_Cerrado'!T7+'2010-2016_Mata Atlantica'!T7+'2010-2016_Pampa'!T7+'2010-2016_Pantanal'!T7)</f>
        <v>95.547611359663009</v>
      </c>
      <c r="U7" s="108">
        <f>('2010-2016_Amazonia'!U7+'2010-2016_Caatinga'!U7+'2010-2016_Cerrado'!U7+'2010-2016_Mata Atlantica'!U7+'2010-2016_Pampa'!U7+'2010-2016_Pantanal'!U7)</f>
        <v>0</v>
      </c>
      <c r="V7" s="108">
        <f>('2010-2016_Amazonia'!V7+'2010-2016_Caatinga'!V7+'2010-2016_Cerrado'!V7+'2010-2016_Mata Atlantica'!V7+'2010-2016_Pampa'!V7+'2010-2016_Pantanal'!V7)</f>
        <v>95.881152040157303</v>
      </c>
      <c r="W7" s="108">
        <f>('2010-2016_Amazonia'!W7+'2010-2016_Caatinga'!W7+'2010-2016_Cerrado'!W7+'2010-2016_Mata Atlantica'!W7+'2010-2016_Pampa'!W7+'2010-2016_Pantanal'!W7)</f>
        <v>0</v>
      </c>
      <c r="X7" s="108">
        <f>('2010-2016_Amazonia'!X7+'2010-2016_Caatinga'!X7+'2010-2016_Cerrado'!X7+'2010-2016_Mata Atlantica'!X7+'2010-2016_Pampa'!X7+'2010-2016_Pantanal'!X7)</f>
        <v>0</v>
      </c>
      <c r="Y7" s="108">
        <f>('2010-2016_Amazonia'!Y7+'2010-2016_Caatinga'!Y7+'2010-2016_Cerrado'!Y7+'2010-2016_Mata Atlantica'!Y7+'2010-2016_Pampa'!Y7+'2010-2016_Pantanal'!Y7)</f>
        <v>0</v>
      </c>
      <c r="Z7" s="108">
        <f>('2010-2016_Amazonia'!Z7+'2010-2016_Caatinga'!Z7+'2010-2016_Cerrado'!Z7+'2010-2016_Mata Atlantica'!Z7+'2010-2016_Pampa'!Z7+'2010-2016_Pantanal'!Z7)</f>
        <v>0</v>
      </c>
      <c r="AA7" s="108">
        <f>('2010-2016_Amazonia'!AA7+'2010-2016_Caatinga'!AA7+'2010-2016_Cerrado'!AA7+'2010-2016_Mata Atlantica'!AA7+'2010-2016_Pampa'!AA7+'2010-2016_Pantanal'!AA7)</f>
        <v>753.79511288776382</v>
      </c>
      <c r="AB7" s="108">
        <f>('2010-2016_Amazonia'!AB7+'2010-2016_Caatinga'!AB7+'2010-2016_Cerrado'!AB7+'2010-2016_Mata Atlantica'!AB7+'2010-2016_Pampa'!AB7+'2010-2016_Pantanal'!AB7)</f>
        <v>4.8048372811520004</v>
      </c>
      <c r="AC7" s="108">
        <f>('2010-2016_Amazonia'!AC7+'2010-2016_Caatinga'!AC7+'2010-2016_Cerrado'!AC7+'2010-2016_Mata Atlantica'!AC7+'2010-2016_Pampa'!AC7+'2010-2016_Pantanal'!AC7)</f>
        <v>0</v>
      </c>
      <c r="AD7" s="18">
        <f>SUM(D7:AC7)</f>
        <v>54.442049404617819</v>
      </c>
      <c r="AE7" s="19">
        <f t="shared" si="0"/>
        <v>0.10740704761309745</v>
      </c>
      <c r="AF7" s="6"/>
    </row>
    <row r="8" spans="1:32" ht="19.95" customHeight="1" x14ac:dyDescent="0.3">
      <c r="A8" s="58">
        <v>3</v>
      </c>
      <c r="B8" s="174"/>
      <c r="C8" s="50" t="s">
        <v>12</v>
      </c>
      <c r="D8" s="107">
        <f>('2010-2016_Amazonia'!D8+'2010-2016_Caatinga'!D8+'2010-2016_Cerrado'!D8+'2010-2016_Mata Atlantica'!D8+'2010-2016_Pampa'!D8+'2010-2016_Pantanal'!D8)</f>
        <v>0</v>
      </c>
      <c r="E8" s="107">
        <f>('2010-2016_Amazonia'!E8+'2010-2016_Caatinga'!E8+'2010-2016_Cerrado'!E8+'2010-2016_Mata Atlantica'!E8+'2010-2016_Pampa'!E8+'2010-2016_Pantanal'!E8)</f>
        <v>0</v>
      </c>
      <c r="F8" s="115">
        <f>('2010-2016_Amazonia'!F8+'2010-2016_Caatinga'!F8+'2010-2016_Cerrado'!F8+'2010-2016_Mata Atlantica'!F8+'2010-2016_Pampa'!F8+'2010-2016_Pantanal'!F8)</f>
        <v>0</v>
      </c>
      <c r="G8" s="107">
        <f>('2010-2016_Amazonia'!G8+'2010-2016_Caatinga'!G8+'2010-2016_Cerrado'!G8+'2010-2016_Mata Atlantica'!G8+'2010-2016_Pampa'!G8+'2010-2016_Pantanal'!G8)</f>
        <v>97.0100087185631</v>
      </c>
      <c r="H8" s="107">
        <f>('2010-2016_Amazonia'!H8+'2010-2016_Caatinga'!H8+'2010-2016_Cerrado'!H8+'2010-2016_Mata Atlantica'!H8+'2010-2016_Pampa'!H8+'2010-2016_Pantanal'!H8)</f>
        <v>0</v>
      </c>
      <c r="I8" s="108">
        <f>('2010-2016_Amazonia'!I8+'2010-2016_Caatinga'!I8+'2010-2016_Cerrado'!I8+'2010-2016_Mata Atlantica'!I8+'2010-2016_Pampa'!I8+'2010-2016_Pantanal'!I8)</f>
        <v>0</v>
      </c>
      <c r="J8" s="108">
        <f>('2010-2016_Amazonia'!J8+'2010-2016_Caatinga'!J8+'2010-2016_Cerrado'!J8+'2010-2016_Mata Atlantica'!J8+'2010-2016_Pampa'!J8+'2010-2016_Pantanal'!J8)</f>
        <v>0</v>
      </c>
      <c r="K8" s="108">
        <f>('2010-2016_Amazonia'!K8+'2010-2016_Caatinga'!K8+'2010-2016_Cerrado'!K8+'2010-2016_Mata Atlantica'!K8+'2010-2016_Pampa'!K8+'2010-2016_Pantanal'!K8)</f>
        <v>0</v>
      </c>
      <c r="L8" s="108">
        <f>('2010-2016_Amazonia'!L8+'2010-2016_Caatinga'!L8+'2010-2016_Cerrado'!L8+'2010-2016_Mata Atlantica'!L8+'2010-2016_Pampa'!L8+'2010-2016_Pantanal'!L8)</f>
        <v>0</v>
      </c>
      <c r="M8" s="108">
        <f>('2010-2016_Amazonia'!M8+'2010-2016_Caatinga'!M8+'2010-2016_Cerrado'!M8+'2010-2016_Mata Atlantica'!M8+'2010-2016_Pampa'!M8+'2010-2016_Pantanal'!M8)</f>
        <v>0</v>
      </c>
      <c r="N8" s="108">
        <f>('2010-2016_Amazonia'!N8+'2010-2016_Caatinga'!N8+'2010-2016_Cerrado'!N8+'2010-2016_Mata Atlantica'!N8+'2010-2016_Pampa'!N8+'2010-2016_Pantanal'!N8)</f>
        <v>0</v>
      </c>
      <c r="O8" s="108">
        <f>('2010-2016_Amazonia'!O8+'2010-2016_Caatinga'!O8+'2010-2016_Cerrado'!O8+'2010-2016_Mata Atlantica'!O8+'2010-2016_Pampa'!O8+'2010-2016_Pantanal'!O8)</f>
        <v>-2657.8819863187264</v>
      </c>
      <c r="P8" s="108">
        <f>('2010-2016_Amazonia'!P8+'2010-2016_Caatinga'!P8+'2010-2016_Cerrado'!P8+'2010-2016_Mata Atlantica'!P8+'2010-2016_Pampa'!P8+'2010-2016_Pantanal'!P8)</f>
        <v>0</v>
      </c>
      <c r="Q8" s="108">
        <f>('2010-2016_Amazonia'!Q8+'2010-2016_Caatinga'!Q8+'2010-2016_Cerrado'!Q8+'2010-2016_Mata Atlantica'!Q8+'2010-2016_Pampa'!Q8+'2010-2016_Pantanal'!Q8)</f>
        <v>724.20538902842202</v>
      </c>
      <c r="R8" s="108">
        <f>('2010-2016_Amazonia'!R8+'2010-2016_Caatinga'!R8+'2010-2016_Cerrado'!R8+'2010-2016_Mata Atlantica'!R8+'2010-2016_Pampa'!R8+'2010-2016_Pantanal'!R8)</f>
        <v>133.36872545950519</v>
      </c>
      <c r="S8" s="108">
        <f>('2010-2016_Amazonia'!S8+'2010-2016_Caatinga'!S8+'2010-2016_Cerrado'!S8+'2010-2016_Mata Atlantica'!S8+'2010-2016_Pampa'!S8+'2010-2016_Pantanal'!S8)</f>
        <v>36.970674161405121</v>
      </c>
      <c r="T8" s="108">
        <f>('2010-2016_Amazonia'!T8+'2010-2016_Caatinga'!T8+'2010-2016_Cerrado'!T8+'2010-2016_Mata Atlantica'!T8+'2010-2016_Pampa'!T8+'2010-2016_Pantanal'!T8)</f>
        <v>185.72256285175678</v>
      </c>
      <c r="U8" s="108">
        <f>('2010-2016_Amazonia'!U8+'2010-2016_Caatinga'!U8+'2010-2016_Cerrado'!U8+'2010-2016_Mata Atlantica'!U8+'2010-2016_Pampa'!U8+'2010-2016_Pantanal'!U8)</f>
        <v>0</v>
      </c>
      <c r="V8" s="108">
        <f>('2010-2016_Amazonia'!V8+'2010-2016_Caatinga'!V8+'2010-2016_Cerrado'!V8+'2010-2016_Mata Atlantica'!V8+'2010-2016_Pampa'!V8+'2010-2016_Pantanal'!V8)</f>
        <v>152.24457238500099</v>
      </c>
      <c r="W8" s="108">
        <f>('2010-2016_Amazonia'!W8+'2010-2016_Caatinga'!W8+'2010-2016_Cerrado'!W8+'2010-2016_Mata Atlantica'!W8+'2010-2016_Pampa'!W8+'2010-2016_Pantanal'!W8)</f>
        <v>0</v>
      </c>
      <c r="X8" s="108">
        <f>('2010-2016_Amazonia'!X8+'2010-2016_Caatinga'!X8+'2010-2016_Cerrado'!X8+'2010-2016_Mata Atlantica'!X8+'2010-2016_Pampa'!X8+'2010-2016_Pantanal'!X8)</f>
        <v>0</v>
      </c>
      <c r="Y8" s="108">
        <f>('2010-2016_Amazonia'!Y8+'2010-2016_Caatinga'!Y8+'2010-2016_Cerrado'!Y8+'2010-2016_Mata Atlantica'!Y8+'2010-2016_Pampa'!Y8+'2010-2016_Pantanal'!Y8)</f>
        <v>0</v>
      </c>
      <c r="Z8" s="108">
        <f>('2010-2016_Amazonia'!Z8+'2010-2016_Caatinga'!Z8+'2010-2016_Cerrado'!Z8+'2010-2016_Mata Atlantica'!Z8+'2010-2016_Pampa'!Z8+'2010-2016_Pantanal'!Z8)</f>
        <v>0</v>
      </c>
      <c r="AA8" s="108">
        <f>('2010-2016_Amazonia'!AA8+'2010-2016_Caatinga'!AA8+'2010-2016_Cerrado'!AA8+'2010-2016_Mata Atlantica'!AA8+'2010-2016_Pampa'!AA8+'2010-2016_Pantanal'!AA8)</f>
        <v>267.7631012339574</v>
      </c>
      <c r="AB8" s="108">
        <f>('2010-2016_Amazonia'!AB8+'2010-2016_Caatinga'!AB8+'2010-2016_Cerrado'!AB8+'2010-2016_Mata Atlantica'!AB8+'2010-2016_Pampa'!AB8+'2010-2016_Pantanal'!AB8)</f>
        <v>16.372818238071801</v>
      </c>
      <c r="AC8" s="108">
        <f>('2010-2016_Amazonia'!AC8+'2010-2016_Caatinga'!AC8+'2010-2016_Cerrado'!AC8+'2010-2016_Mata Atlantica'!AC8+'2010-2016_Pampa'!AC8+'2010-2016_Pantanal'!AC8)</f>
        <v>0</v>
      </c>
      <c r="AD8" s="18">
        <f>SUM(D8:AC8)</f>
        <v>-1044.2241342420439</v>
      </c>
      <c r="AE8" s="19">
        <f t="shared" si="0"/>
        <v>-2.0601177312727583</v>
      </c>
      <c r="AF8" s="6"/>
    </row>
    <row r="9" spans="1:32" ht="19.95" customHeight="1" x14ac:dyDescent="0.3">
      <c r="A9" s="58">
        <v>4</v>
      </c>
      <c r="B9" s="174"/>
      <c r="C9" s="51" t="s">
        <v>13</v>
      </c>
      <c r="D9" s="107">
        <f>('2010-2016_Amazonia'!D9+'2010-2016_Caatinga'!D9+'2010-2016_Cerrado'!D9+'2010-2016_Mata Atlantica'!D9+'2010-2016_Pampa'!D9+'2010-2016_Pantanal'!D9)</f>
        <v>0</v>
      </c>
      <c r="E9" s="107">
        <f>('2010-2016_Amazonia'!E9+'2010-2016_Caatinga'!E9+'2010-2016_Cerrado'!E9+'2010-2016_Mata Atlantica'!E9+'2010-2016_Pampa'!E9+'2010-2016_Pantanal'!E9)</f>
        <v>0</v>
      </c>
      <c r="F9" s="107">
        <f>('2010-2016_Amazonia'!F9+'2010-2016_Caatinga'!F9+'2010-2016_Cerrado'!F9+'2010-2016_Mata Atlantica'!F9+'2010-2016_Pampa'!F9+'2010-2016_Pantanal'!F9)</f>
        <v>-84.451135639920693</v>
      </c>
      <c r="G9" s="115">
        <f>('2010-2016_Amazonia'!G9+'2010-2016_Caatinga'!G9+'2010-2016_Cerrado'!G9+'2010-2016_Mata Atlantica'!G9+'2010-2016_Pampa'!G9+'2010-2016_Pantanal'!G9)</f>
        <v>0</v>
      </c>
      <c r="H9" s="107">
        <f>('2010-2016_Amazonia'!H9+'2010-2016_Caatinga'!H9+'2010-2016_Cerrado'!H9+'2010-2016_Mata Atlantica'!H9+'2010-2016_Pampa'!H9+'2010-2016_Pantanal'!H9)</f>
        <v>0</v>
      </c>
      <c r="I9" s="108">
        <f>('2010-2016_Amazonia'!I9+'2010-2016_Caatinga'!I9+'2010-2016_Cerrado'!I9+'2010-2016_Mata Atlantica'!I9+'2010-2016_Pampa'!I9+'2010-2016_Pantanal'!I9)</f>
        <v>0</v>
      </c>
      <c r="J9" s="108">
        <f>('2010-2016_Amazonia'!J9+'2010-2016_Caatinga'!J9+'2010-2016_Cerrado'!J9+'2010-2016_Mata Atlantica'!J9+'2010-2016_Pampa'!J9+'2010-2016_Pantanal'!J9)</f>
        <v>0</v>
      </c>
      <c r="K9" s="108">
        <f>('2010-2016_Amazonia'!K9+'2010-2016_Caatinga'!K9+'2010-2016_Cerrado'!K9+'2010-2016_Mata Atlantica'!K9+'2010-2016_Pampa'!K9+'2010-2016_Pantanal'!K9)</f>
        <v>-2.7364490955515</v>
      </c>
      <c r="L9" s="108">
        <f>('2010-2016_Amazonia'!L9+'2010-2016_Caatinga'!L9+'2010-2016_Cerrado'!L9+'2010-2016_Mata Atlantica'!L9+'2010-2016_Pampa'!L9+'2010-2016_Pantanal'!L9)</f>
        <v>0</v>
      </c>
      <c r="M9" s="108">
        <f>('2010-2016_Amazonia'!M9+'2010-2016_Caatinga'!M9+'2010-2016_Cerrado'!M9+'2010-2016_Mata Atlantica'!M9+'2010-2016_Pampa'!M9+'2010-2016_Pantanal'!M9)</f>
        <v>0</v>
      </c>
      <c r="N9" s="108">
        <f>('2010-2016_Amazonia'!N9+'2010-2016_Caatinga'!N9+'2010-2016_Cerrado'!N9+'2010-2016_Mata Atlantica'!N9+'2010-2016_Pampa'!N9+'2010-2016_Pantanal'!N9)</f>
        <v>-3.9925968548425002</v>
      </c>
      <c r="O9" s="108">
        <f>('2010-2016_Amazonia'!O9+'2010-2016_Caatinga'!O9+'2010-2016_Cerrado'!O9+'2010-2016_Mata Atlantica'!O9+'2010-2016_Pampa'!O9+'2010-2016_Pantanal'!O9)</f>
        <v>-621.08071234310273</v>
      </c>
      <c r="P9" s="108">
        <f>('2010-2016_Amazonia'!P9+'2010-2016_Caatinga'!P9+'2010-2016_Cerrado'!P9+'2010-2016_Mata Atlantica'!P9+'2010-2016_Pampa'!P9+'2010-2016_Pantanal'!P9)</f>
        <v>0</v>
      </c>
      <c r="Q9" s="108">
        <f>('2010-2016_Amazonia'!Q9+'2010-2016_Caatinga'!Q9+'2010-2016_Cerrado'!Q9+'2010-2016_Mata Atlantica'!Q9+'2010-2016_Pampa'!Q9+'2010-2016_Pantanal'!Q9)</f>
        <v>68.26374841852035</v>
      </c>
      <c r="R9" s="108">
        <f>('2010-2016_Amazonia'!R9+'2010-2016_Caatinga'!R9+'2010-2016_Cerrado'!R9+'2010-2016_Mata Atlantica'!R9+'2010-2016_Pampa'!R9+'2010-2016_Pantanal'!R9)</f>
        <v>-3.7878806159433993</v>
      </c>
      <c r="S9" s="108">
        <f>('2010-2016_Amazonia'!S9+'2010-2016_Caatinga'!S9+'2010-2016_Cerrado'!S9+'2010-2016_Mata Atlantica'!S9+'2010-2016_Pampa'!S9+'2010-2016_Pantanal'!S9)</f>
        <v>10.0470112011064</v>
      </c>
      <c r="T9" s="108">
        <f>('2010-2016_Amazonia'!T9+'2010-2016_Caatinga'!T9+'2010-2016_Cerrado'!T9+'2010-2016_Mata Atlantica'!T9+'2010-2016_Pampa'!T9+'2010-2016_Pantanal'!T9)</f>
        <v>49.497688978372601</v>
      </c>
      <c r="U9" s="108">
        <f>('2010-2016_Amazonia'!U9+'2010-2016_Caatinga'!U9+'2010-2016_Cerrado'!U9+'2010-2016_Mata Atlantica'!U9+'2010-2016_Pampa'!U9+'2010-2016_Pantanal'!U9)</f>
        <v>0</v>
      </c>
      <c r="V9" s="108">
        <f>('2010-2016_Amazonia'!V9+'2010-2016_Caatinga'!V9+'2010-2016_Cerrado'!V9+'2010-2016_Mata Atlantica'!V9+'2010-2016_Pampa'!V9+'2010-2016_Pantanal'!V9)</f>
        <v>41.699413372069898</v>
      </c>
      <c r="W9" s="108">
        <f>('2010-2016_Amazonia'!W9+'2010-2016_Caatinga'!W9+'2010-2016_Cerrado'!W9+'2010-2016_Mata Atlantica'!W9+'2010-2016_Pampa'!W9+'2010-2016_Pantanal'!W9)</f>
        <v>0</v>
      </c>
      <c r="X9" s="108">
        <f>('2010-2016_Amazonia'!X9+'2010-2016_Caatinga'!X9+'2010-2016_Cerrado'!X9+'2010-2016_Mata Atlantica'!X9+'2010-2016_Pampa'!X9+'2010-2016_Pantanal'!X9)</f>
        <v>0</v>
      </c>
      <c r="Y9" s="108">
        <f>('2010-2016_Amazonia'!Y9+'2010-2016_Caatinga'!Y9+'2010-2016_Cerrado'!Y9+'2010-2016_Mata Atlantica'!Y9+'2010-2016_Pampa'!Y9+'2010-2016_Pantanal'!Y9)</f>
        <v>0</v>
      </c>
      <c r="Z9" s="108">
        <f>('2010-2016_Amazonia'!Z9+'2010-2016_Caatinga'!Z9+'2010-2016_Cerrado'!Z9+'2010-2016_Mata Atlantica'!Z9+'2010-2016_Pampa'!Z9+'2010-2016_Pantanal'!Z9)</f>
        <v>0</v>
      </c>
      <c r="AA9" s="108">
        <f>('2010-2016_Amazonia'!AA9+'2010-2016_Caatinga'!AA9+'2010-2016_Cerrado'!AA9+'2010-2016_Mata Atlantica'!AA9+'2010-2016_Pampa'!AA9+'2010-2016_Pantanal'!AA9)</f>
        <v>22.9830844738525</v>
      </c>
      <c r="AB9" s="108">
        <f>('2010-2016_Amazonia'!AB9+'2010-2016_Caatinga'!AB9+'2010-2016_Cerrado'!AB9+'2010-2016_Mata Atlantica'!AB9+'2010-2016_Pampa'!AB9+'2010-2016_Pantanal'!AB9)</f>
        <v>2.5394125124481</v>
      </c>
      <c r="AC9" s="108">
        <f>('2010-2016_Amazonia'!AC9+'2010-2016_Caatinga'!AC9+'2010-2016_Cerrado'!AC9+'2010-2016_Mata Atlantica'!AC9+'2010-2016_Pampa'!AC9+'2010-2016_Pantanal'!AC9)</f>
        <v>0</v>
      </c>
      <c r="AD9" s="18">
        <f>SUM(D9:AC9)</f>
        <v>-521.01841559299112</v>
      </c>
      <c r="AE9" s="19">
        <f t="shared" si="0"/>
        <v>-1.0279012341175813</v>
      </c>
      <c r="AF9" s="6"/>
    </row>
    <row r="10" spans="1:32" ht="19.95" customHeight="1" x14ac:dyDescent="0.3">
      <c r="A10" s="58">
        <v>5</v>
      </c>
      <c r="B10" s="174"/>
      <c r="C10" s="51" t="s">
        <v>14</v>
      </c>
      <c r="D10" s="107">
        <f>('2010-2016_Amazonia'!D10+'2010-2016_Caatinga'!D10+'2010-2016_Cerrado'!D10+'2010-2016_Mata Atlantica'!D10+'2010-2016_Pampa'!D10+'2010-2016_Pantanal'!D10)</f>
        <v>0</v>
      </c>
      <c r="E10" s="107">
        <f>('2010-2016_Amazonia'!E10+'2010-2016_Caatinga'!E10+'2010-2016_Cerrado'!E10+'2010-2016_Mata Atlantica'!E10+'2010-2016_Pampa'!E10+'2010-2016_Pantanal'!E10)</f>
        <v>0</v>
      </c>
      <c r="F10" s="107">
        <f>('2010-2016_Amazonia'!F10+'2010-2016_Caatinga'!F10+'2010-2016_Cerrado'!F10+'2010-2016_Mata Atlantica'!F10+'2010-2016_Pampa'!F10+'2010-2016_Pantanal'!F10)</f>
        <v>0</v>
      </c>
      <c r="G10" s="107">
        <f>('2010-2016_Amazonia'!G10+'2010-2016_Caatinga'!G10+'2010-2016_Cerrado'!G10+'2010-2016_Mata Atlantica'!G10+'2010-2016_Pampa'!G10+'2010-2016_Pantanal'!G10)</f>
        <v>4.5987305489999998E-4</v>
      </c>
      <c r="H10" s="115">
        <f>('2010-2016_Amazonia'!H10+'2010-2016_Caatinga'!H10+'2010-2016_Cerrado'!H10+'2010-2016_Mata Atlantica'!H10+'2010-2016_Pampa'!H10+'2010-2016_Pantanal'!H10)</f>
        <v>0</v>
      </c>
      <c r="I10" s="108">
        <f>('2010-2016_Amazonia'!I10+'2010-2016_Caatinga'!I10+'2010-2016_Cerrado'!I10+'2010-2016_Mata Atlantica'!I10+'2010-2016_Pampa'!I10+'2010-2016_Pantanal'!I10)</f>
        <v>0</v>
      </c>
      <c r="J10" s="108">
        <f>('2010-2016_Amazonia'!J10+'2010-2016_Caatinga'!J10+'2010-2016_Cerrado'!J10+'2010-2016_Mata Atlantica'!J10+'2010-2016_Pampa'!J10+'2010-2016_Pantanal'!J10)</f>
        <v>0</v>
      </c>
      <c r="K10" s="108">
        <f>('2010-2016_Amazonia'!K10+'2010-2016_Caatinga'!K10+'2010-2016_Cerrado'!K10+'2010-2016_Mata Atlantica'!K10+'2010-2016_Pampa'!K10+'2010-2016_Pantanal'!K10)</f>
        <v>0</v>
      </c>
      <c r="L10" s="108">
        <f>('2010-2016_Amazonia'!L10+'2010-2016_Caatinga'!L10+'2010-2016_Cerrado'!L10+'2010-2016_Mata Atlantica'!L10+'2010-2016_Pampa'!L10+'2010-2016_Pantanal'!L10)</f>
        <v>0</v>
      </c>
      <c r="M10" s="108">
        <f>('2010-2016_Amazonia'!M10+'2010-2016_Caatinga'!M10+'2010-2016_Cerrado'!M10+'2010-2016_Mata Atlantica'!M10+'2010-2016_Pampa'!M10+'2010-2016_Pantanal'!M10)</f>
        <v>0</v>
      </c>
      <c r="N10" s="108">
        <f>('2010-2016_Amazonia'!N10+'2010-2016_Caatinga'!N10+'2010-2016_Cerrado'!N10+'2010-2016_Mata Atlantica'!N10+'2010-2016_Pampa'!N10+'2010-2016_Pantanal'!N10)</f>
        <v>0</v>
      </c>
      <c r="O10" s="108">
        <f>('2010-2016_Amazonia'!O10+'2010-2016_Caatinga'!O10+'2010-2016_Cerrado'!O10+'2010-2016_Mata Atlantica'!O10+'2010-2016_Pampa'!O10+'2010-2016_Pantanal'!O10)</f>
        <v>-64.235304336774306</v>
      </c>
      <c r="P10" s="108">
        <f>('2010-2016_Amazonia'!P10+'2010-2016_Caatinga'!P10+'2010-2016_Cerrado'!P10+'2010-2016_Mata Atlantica'!P10+'2010-2016_Pampa'!P10+'2010-2016_Pantanal'!P10)</f>
        <v>0</v>
      </c>
      <c r="Q10" s="108">
        <f>('2010-2016_Amazonia'!Q10+'2010-2016_Caatinga'!Q10+'2010-2016_Cerrado'!Q10+'2010-2016_Mata Atlantica'!Q10+'2010-2016_Pampa'!Q10+'2010-2016_Pantanal'!Q10)</f>
        <v>11.4178827818786</v>
      </c>
      <c r="R10" s="108">
        <f>('2010-2016_Amazonia'!R10+'2010-2016_Caatinga'!R10+'2010-2016_Cerrado'!R10+'2010-2016_Mata Atlantica'!R10+'2010-2016_Pampa'!R10+'2010-2016_Pantanal'!R10)</f>
        <v>4.3023624718899998E-2</v>
      </c>
      <c r="S10" s="108">
        <f>('2010-2016_Amazonia'!S10+'2010-2016_Caatinga'!S10+'2010-2016_Cerrado'!S10+'2010-2016_Mata Atlantica'!S10+'2010-2016_Pampa'!S10+'2010-2016_Pantanal'!S10)</f>
        <v>0</v>
      </c>
      <c r="T10" s="108">
        <f>('2010-2016_Amazonia'!T10+'2010-2016_Caatinga'!T10+'2010-2016_Cerrado'!T10+'2010-2016_Mata Atlantica'!T10+'2010-2016_Pampa'!T10+'2010-2016_Pantanal'!T10)</f>
        <v>0</v>
      </c>
      <c r="U10" s="108">
        <f>('2010-2016_Amazonia'!U10+'2010-2016_Caatinga'!U10+'2010-2016_Cerrado'!U10+'2010-2016_Mata Atlantica'!U10+'2010-2016_Pampa'!U10+'2010-2016_Pantanal'!U10)</f>
        <v>0</v>
      </c>
      <c r="V10" s="108">
        <f>('2010-2016_Amazonia'!V10+'2010-2016_Caatinga'!V10+'2010-2016_Cerrado'!V10+'2010-2016_Mata Atlantica'!V10+'2010-2016_Pampa'!V10+'2010-2016_Pantanal'!V10)</f>
        <v>0</v>
      </c>
      <c r="W10" s="108">
        <f>('2010-2016_Amazonia'!W10+'2010-2016_Caatinga'!W10+'2010-2016_Cerrado'!W10+'2010-2016_Mata Atlantica'!W10+'2010-2016_Pampa'!W10+'2010-2016_Pantanal'!W10)</f>
        <v>0</v>
      </c>
      <c r="X10" s="108">
        <f>('2010-2016_Amazonia'!X10+'2010-2016_Caatinga'!X10+'2010-2016_Cerrado'!X10+'2010-2016_Mata Atlantica'!X10+'2010-2016_Pampa'!X10+'2010-2016_Pantanal'!X10)</f>
        <v>0</v>
      </c>
      <c r="Y10" s="108">
        <f>('2010-2016_Amazonia'!Y10+'2010-2016_Caatinga'!Y10+'2010-2016_Cerrado'!Y10+'2010-2016_Mata Atlantica'!Y10+'2010-2016_Pampa'!Y10+'2010-2016_Pantanal'!Y10)</f>
        <v>0</v>
      </c>
      <c r="Z10" s="108">
        <f>('2010-2016_Amazonia'!Z10+'2010-2016_Caatinga'!Z10+'2010-2016_Cerrado'!Z10+'2010-2016_Mata Atlantica'!Z10+'2010-2016_Pampa'!Z10+'2010-2016_Pantanal'!Z10)</f>
        <v>0</v>
      </c>
      <c r="AA10" s="108">
        <f>('2010-2016_Amazonia'!AA10+'2010-2016_Caatinga'!AA10+'2010-2016_Cerrado'!AA10+'2010-2016_Mata Atlantica'!AA10+'2010-2016_Pampa'!AA10+'2010-2016_Pantanal'!AA10)</f>
        <v>4.5868778085500002E-2</v>
      </c>
      <c r="AB10" s="108">
        <f>('2010-2016_Amazonia'!AB10+'2010-2016_Caatinga'!AB10+'2010-2016_Cerrado'!AB10+'2010-2016_Mata Atlantica'!AB10+'2010-2016_Pampa'!AB10+'2010-2016_Pantanal'!AB10)</f>
        <v>0</v>
      </c>
      <c r="AC10" s="108">
        <f>('2010-2016_Amazonia'!AC10+'2010-2016_Caatinga'!AC10+'2010-2016_Cerrado'!AC10+'2010-2016_Mata Atlantica'!AC10+'2010-2016_Pampa'!AC10+'2010-2016_Pantanal'!AC10)</f>
        <v>0</v>
      </c>
      <c r="AD10" s="18">
        <f>SUM(D10:AC10)</f>
        <v>-52.728069279036411</v>
      </c>
      <c r="AE10" s="19">
        <f t="shared" si="0"/>
        <v>-0.104025588851543</v>
      </c>
      <c r="AF10" s="6"/>
    </row>
    <row r="11" spans="1:32" ht="19.95" customHeight="1" x14ac:dyDescent="0.3">
      <c r="A11" s="58">
        <v>6</v>
      </c>
      <c r="B11" s="175" t="s">
        <v>68</v>
      </c>
      <c r="C11" s="49" t="s">
        <v>15</v>
      </c>
      <c r="D11" s="108">
        <f>('2010-2016_Amazonia'!D11+'2010-2016_Caatinga'!D11+'2010-2016_Cerrado'!D11+'2010-2016_Mata Atlantica'!D11+'2010-2016_Pampa'!D11+'2010-2016_Pantanal'!D11)</f>
        <v>0</v>
      </c>
      <c r="E11" s="108">
        <f>('2010-2016_Amazonia'!E11+'2010-2016_Caatinga'!E11+'2010-2016_Cerrado'!E11+'2010-2016_Mata Atlantica'!E11+'2010-2016_Pampa'!E11+'2010-2016_Pantanal'!E11)</f>
        <v>0</v>
      </c>
      <c r="F11" s="108">
        <f>('2010-2016_Amazonia'!F11+'2010-2016_Caatinga'!F11+'2010-2016_Cerrado'!F11+'2010-2016_Mata Atlantica'!F11+'2010-2016_Pampa'!F11+'2010-2016_Pantanal'!F11)</f>
        <v>0</v>
      </c>
      <c r="G11" s="108">
        <f>('2010-2016_Amazonia'!G11+'2010-2016_Caatinga'!G11+'2010-2016_Cerrado'!G11+'2010-2016_Mata Atlantica'!G11+'2010-2016_Pampa'!G11+'2010-2016_Pantanal'!G11)</f>
        <v>62.046792913680299</v>
      </c>
      <c r="H11" s="108">
        <f>('2010-2016_Amazonia'!H11+'2010-2016_Caatinga'!H11+'2010-2016_Cerrado'!H11+'2010-2016_Mata Atlantica'!H11+'2010-2016_Pampa'!H11+'2010-2016_Pantanal'!H11)</f>
        <v>0</v>
      </c>
      <c r="I11" s="116">
        <f>('2010-2016_Amazonia'!I11+'2010-2016_Caatinga'!I11+'2010-2016_Cerrado'!I11+'2010-2016_Mata Atlantica'!I11+'2010-2016_Pampa'!I11+'2010-2016_Pantanal'!I11)</f>
        <v>0</v>
      </c>
      <c r="J11" s="109">
        <f>('2010-2016_Amazonia'!J11+'2010-2016_Caatinga'!J11+'2010-2016_Cerrado'!J11+'2010-2016_Mata Atlantica'!J11+'2010-2016_Pampa'!J11+'2010-2016_Pantanal'!J11)</f>
        <v>0</v>
      </c>
      <c r="K11" s="109">
        <f>('2010-2016_Amazonia'!K11+'2010-2016_Caatinga'!K11+'2010-2016_Cerrado'!K11+'2010-2016_Mata Atlantica'!K11+'2010-2016_Pampa'!K11+'2010-2016_Pantanal'!K11)</f>
        <v>0</v>
      </c>
      <c r="L11" s="109">
        <f>('2010-2016_Amazonia'!L11+'2010-2016_Caatinga'!L11+'2010-2016_Cerrado'!L11+'2010-2016_Mata Atlantica'!L11+'2010-2016_Pampa'!L11+'2010-2016_Pantanal'!L11)</f>
        <v>0</v>
      </c>
      <c r="M11" s="109">
        <f>('2010-2016_Amazonia'!M11+'2010-2016_Caatinga'!M11+'2010-2016_Cerrado'!M11+'2010-2016_Mata Atlantica'!M11+'2010-2016_Pampa'!M11+'2010-2016_Pantanal'!M11)</f>
        <v>0</v>
      </c>
      <c r="N11" s="109">
        <f>('2010-2016_Amazonia'!N11+'2010-2016_Caatinga'!N11+'2010-2016_Cerrado'!N11+'2010-2016_Mata Atlantica'!N11+'2010-2016_Pampa'!N11+'2010-2016_Pantanal'!N11)</f>
        <v>0</v>
      </c>
      <c r="O11" s="109">
        <f>('2010-2016_Amazonia'!O11+'2010-2016_Caatinga'!O11+'2010-2016_Cerrado'!O11+'2010-2016_Mata Atlantica'!O11+'2010-2016_Pampa'!O11+'2010-2016_Pantanal'!O11)</f>
        <v>-1457.5988847748254</v>
      </c>
      <c r="P11" s="109">
        <f>('2010-2016_Amazonia'!P11+'2010-2016_Caatinga'!P11+'2010-2016_Cerrado'!P11+'2010-2016_Mata Atlantica'!P11+'2010-2016_Pampa'!P11+'2010-2016_Pantanal'!P11)</f>
        <v>0</v>
      </c>
      <c r="Q11" s="108">
        <f>('2010-2016_Amazonia'!Q11+'2010-2016_Caatinga'!Q11+'2010-2016_Cerrado'!Q11+'2010-2016_Mata Atlantica'!Q11+'2010-2016_Pampa'!Q11+'2010-2016_Pantanal'!Q11)</f>
        <v>642.00002344199993</v>
      </c>
      <c r="R11" s="108">
        <f>('2010-2016_Amazonia'!R11+'2010-2016_Caatinga'!R11+'2010-2016_Cerrado'!R11+'2010-2016_Mata Atlantica'!R11+'2010-2016_Pampa'!R11+'2010-2016_Pantanal'!R11)</f>
        <v>14.416450743707355</v>
      </c>
      <c r="S11" s="108">
        <f>('2010-2016_Amazonia'!S11+'2010-2016_Caatinga'!S11+'2010-2016_Cerrado'!S11+'2010-2016_Mata Atlantica'!S11+'2010-2016_Pampa'!S11+'2010-2016_Pantanal'!S11)</f>
        <v>18.407836248965697</v>
      </c>
      <c r="T11" s="108">
        <f>('2010-2016_Amazonia'!T11+'2010-2016_Caatinga'!T11+'2010-2016_Cerrado'!T11+'2010-2016_Mata Atlantica'!T11+'2010-2016_Pampa'!T11+'2010-2016_Pantanal'!T11)</f>
        <v>75.320420345481892</v>
      </c>
      <c r="U11" s="108">
        <f>('2010-2016_Amazonia'!U11+'2010-2016_Caatinga'!U11+'2010-2016_Cerrado'!U11+'2010-2016_Mata Atlantica'!U11+'2010-2016_Pampa'!U11+'2010-2016_Pantanal'!U11)</f>
        <v>0</v>
      </c>
      <c r="V11" s="108">
        <f>('2010-2016_Amazonia'!V11+'2010-2016_Caatinga'!V11+'2010-2016_Cerrado'!V11+'2010-2016_Mata Atlantica'!V11+'2010-2016_Pampa'!V11+'2010-2016_Pantanal'!V11)</f>
        <v>199.86254459031974</v>
      </c>
      <c r="W11" s="110">
        <f>('2010-2016_Amazonia'!W11+'2010-2016_Caatinga'!W11+'2010-2016_Cerrado'!W11+'2010-2016_Mata Atlantica'!W11+'2010-2016_Pampa'!W11+'2010-2016_Pantanal'!W11)</f>
        <v>0</v>
      </c>
      <c r="X11" s="110">
        <f>('2010-2016_Amazonia'!X11+'2010-2016_Caatinga'!X11+'2010-2016_Cerrado'!X11+'2010-2016_Mata Atlantica'!X11+'2010-2016_Pampa'!X11+'2010-2016_Pantanal'!X11)</f>
        <v>0</v>
      </c>
      <c r="Y11" s="110">
        <f>('2010-2016_Amazonia'!Y11+'2010-2016_Caatinga'!Y11+'2010-2016_Cerrado'!Y11+'2010-2016_Mata Atlantica'!Y11+'2010-2016_Pampa'!Y11+'2010-2016_Pantanal'!Y11)</f>
        <v>0</v>
      </c>
      <c r="Z11" s="110">
        <f>('2010-2016_Amazonia'!Z11+'2010-2016_Caatinga'!Z11+'2010-2016_Cerrado'!Z11+'2010-2016_Mata Atlantica'!Z11+'2010-2016_Pampa'!Z11+'2010-2016_Pantanal'!Z11)</f>
        <v>0</v>
      </c>
      <c r="AA11" s="110">
        <f>('2010-2016_Amazonia'!AA11+'2010-2016_Caatinga'!AA11+'2010-2016_Cerrado'!AA11+'2010-2016_Mata Atlantica'!AA11+'2010-2016_Pampa'!AA11+'2010-2016_Pantanal'!AA11)</f>
        <v>28.9556200306912</v>
      </c>
      <c r="AB11" s="110">
        <f>('2010-2016_Amazonia'!AB11+'2010-2016_Caatinga'!AB11+'2010-2016_Cerrado'!AB11+'2010-2016_Mata Atlantica'!AB11+'2010-2016_Pampa'!AB11+'2010-2016_Pantanal'!AB11)</f>
        <v>8.9801793363354996</v>
      </c>
      <c r="AC11" s="110">
        <f>('2010-2016_Amazonia'!AC11+'2010-2016_Caatinga'!AC11+'2010-2016_Cerrado'!AC11+'2010-2016_Mata Atlantica'!AC11+'2010-2016_Pampa'!AC11+'2010-2016_Pantanal'!AC11)</f>
        <v>0</v>
      </c>
      <c r="AD11" s="18">
        <f>SUM(D11:AB11)</f>
        <v>-407.60901712364364</v>
      </c>
      <c r="AE11" s="19">
        <f t="shared" si="0"/>
        <v>-0.80415931414245367</v>
      </c>
      <c r="AF11" s="6"/>
    </row>
    <row r="12" spans="1:32" ht="19.95" customHeight="1" x14ac:dyDescent="0.3">
      <c r="A12" s="58">
        <v>7</v>
      </c>
      <c r="B12" s="176"/>
      <c r="C12" s="49" t="s">
        <v>16</v>
      </c>
      <c r="D12" s="108">
        <f>('2010-2016_Amazonia'!D12+'2010-2016_Caatinga'!D12+'2010-2016_Cerrado'!D12+'2010-2016_Mata Atlantica'!D12+'2010-2016_Pampa'!D12+'2010-2016_Pantanal'!D12)</f>
        <v>0</v>
      </c>
      <c r="E12" s="108">
        <f>('2010-2016_Amazonia'!E12+'2010-2016_Caatinga'!E12+'2010-2016_Cerrado'!E12+'2010-2016_Mata Atlantica'!E12+'2010-2016_Pampa'!E12+'2010-2016_Pantanal'!E12)</f>
        <v>0</v>
      </c>
      <c r="F12" s="108">
        <f>('2010-2016_Amazonia'!F12+'2010-2016_Caatinga'!F12+'2010-2016_Cerrado'!F12+'2010-2016_Mata Atlantica'!F12+'2010-2016_Pampa'!F12+'2010-2016_Pantanal'!F12)</f>
        <v>0</v>
      </c>
      <c r="G12" s="108">
        <f>('2010-2016_Amazonia'!G12+'2010-2016_Caatinga'!G12+'2010-2016_Cerrado'!G12+'2010-2016_Mata Atlantica'!G12+'2010-2016_Pampa'!G12+'2010-2016_Pantanal'!G12)</f>
        <v>5.1781820871219999</v>
      </c>
      <c r="H12" s="108">
        <f>('2010-2016_Amazonia'!H12+'2010-2016_Caatinga'!H12+'2010-2016_Cerrado'!H12+'2010-2016_Mata Atlantica'!H12+'2010-2016_Pampa'!H12+'2010-2016_Pantanal'!H12)</f>
        <v>0</v>
      </c>
      <c r="I12" s="109">
        <f>('2010-2016_Amazonia'!I12+'2010-2016_Caatinga'!I12+'2010-2016_Cerrado'!I12+'2010-2016_Mata Atlantica'!I12+'2010-2016_Pampa'!I12+'2010-2016_Pantanal'!I12)</f>
        <v>0</v>
      </c>
      <c r="J12" s="116">
        <f>('2010-2016_Amazonia'!J12+'2010-2016_Caatinga'!J12+'2010-2016_Cerrado'!J12+'2010-2016_Mata Atlantica'!J12+'2010-2016_Pampa'!J12+'2010-2016_Pantanal'!J12)</f>
        <v>0</v>
      </c>
      <c r="K12" s="109">
        <f>('2010-2016_Amazonia'!K12+'2010-2016_Caatinga'!K12+'2010-2016_Cerrado'!K12+'2010-2016_Mata Atlantica'!K12+'2010-2016_Pampa'!K12+'2010-2016_Pantanal'!K12)</f>
        <v>0</v>
      </c>
      <c r="L12" s="109">
        <f>('2010-2016_Amazonia'!L12+'2010-2016_Caatinga'!L12+'2010-2016_Cerrado'!L12+'2010-2016_Mata Atlantica'!L12+'2010-2016_Pampa'!L12+'2010-2016_Pantanal'!L12)</f>
        <v>0</v>
      </c>
      <c r="M12" s="109">
        <f>('2010-2016_Amazonia'!M12+'2010-2016_Caatinga'!M12+'2010-2016_Cerrado'!M12+'2010-2016_Mata Atlantica'!M12+'2010-2016_Pampa'!M12+'2010-2016_Pantanal'!M12)</f>
        <v>0</v>
      </c>
      <c r="N12" s="109">
        <f>('2010-2016_Amazonia'!N12+'2010-2016_Caatinga'!N12+'2010-2016_Cerrado'!N12+'2010-2016_Mata Atlantica'!N12+'2010-2016_Pampa'!N12+'2010-2016_Pantanal'!N12)</f>
        <v>0</v>
      </c>
      <c r="O12" s="109">
        <f>('2010-2016_Amazonia'!O12+'2010-2016_Caatinga'!O12+'2010-2016_Cerrado'!O12+'2010-2016_Mata Atlantica'!O12+'2010-2016_Pampa'!O12+'2010-2016_Pantanal'!O12)</f>
        <v>-114.76632563939296</v>
      </c>
      <c r="P12" s="109">
        <f>('2010-2016_Amazonia'!P12+'2010-2016_Caatinga'!P12+'2010-2016_Cerrado'!P12+'2010-2016_Mata Atlantica'!P12+'2010-2016_Pampa'!P12+'2010-2016_Pantanal'!P12)</f>
        <v>0</v>
      </c>
      <c r="Q12" s="108">
        <f>('2010-2016_Amazonia'!Q12+'2010-2016_Caatinga'!Q12+'2010-2016_Cerrado'!Q12+'2010-2016_Mata Atlantica'!Q12+'2010-2016_Pampa'!Q12+'2010-2016_Pantanal'!Q12)</f>
        <v>60.332991340675598</v>
      </c>
      <c r="R12" s="108">
        <f>('2010-2016_Amazonia'!R12+'2010-2016_Caatinga'!R12+'2010-2016_Cerrado'!R12+'2010-2016_Mata Atlantica'!R12+'2010-2016_Pampa'!R12+'2010-2016_Pantanal'!R12)</f>
        <v>0.57377049852759998</v>
      </c>
      <c r="S12" s="108">
        <f>('2010-2016_Amazonia'!S12+'2010-2016_Caatinga'!S12+'2010-2016_Cerrado'!S12+'2010-2016_Mata Atlantica'!S12+'2010-2016_Pampa'!S12+'2010-2016_Pantanal'!S12)</f>
        <v>0</v>
      </c>
      <c r="T12" s="108">
        <f>('2010-2016_Amazonia'!T12+'2010-2016_Caatinga'!T12+'2010-2016_Cerrado'!T12+'2010-2016_Mata Atlantica'!T12+'2010-2016_Pampa'!T12+'2010-2016_Pantanal'!T12)</f>
        <v>7.5025871150776995</v>
      </c>
      <c r="U12" s="108">
        <f>('2010-2016_Amazonia'!U12+'2010-2016_Caatinga'!U12+'2010-2016_Cerrado'!U12+'2010-2016_Mata Atlantica'!U12+'2010-2016_Pampa'!U12+'2010-2016_Pantanal'!U12)</f>
        <v>0</v>
      </c>
      <c r="V12" s="108">
        <f>('2010-2016_Amazonia'!V12+'2010-2016_Caatinga'!V12+'2010-2016_Cerrado'!V12+'2010-2016_Mata Atlantica'!V12+'2010-2016_Pampa'!V12+'2010-2016_Pantanal'!V12)</f>
        <v>3.9490783014060002</v>
      </c>
      <c r="W12" s="110">
        <f>('2010-2016_Amazonia'!W12+'2010-2016_Caatinga'!W12+'2010-2016_Cerrado'!W12+'2010-2016_Mata Atlantica'!W12+'2010-2016_Pampa'!W12+'2010-2016_Pantanal'!W12)</f>
        <v>0</v>
      </c>
      <c r="X12" s="110">
        <f>('2010-2016_Amazonia'!X12+'2010-2016_Caatinga'!X12+'2010-2016_Cerrado'!X12+'2010-2016_Mata Atlantica'!X12+'2010-2016_Pampa'!X12+'2010-2016_Pantanal'!X12)</f>
        <v>0</v>
      </c>
      <c r="Y12" s="110">
        <f>('2010-2016_Amazonia'!Y12+'2010-2016_Caatinga'!Y12+'2010-2016_Cerrado'!Y12+'2010-2016_Mata Atlantica'!Y12+'2010-2016_Pampa'!Y12+'2010-2016_Pantanal'!Y12)</f>
        <v>0</v>
      </c>
      <c r="Z12" s="110">
        <f>('2010-2016_Amazonia'!Z12+'2010-2016_Caatinga'!Z12+'2010-2016_Cerrado'!Z12+'2010-2016_Mata Atlantica'!Z12+'2010-2016_Pampa'!Z12+'2010-2016_Pantanal'!Z12)</f>
        <v>0</v>
      </c>
      <c r="AA12" s="110">
        <f>('2010-2016_Amazonia'!AA12+'2010-2016_Caatinga'!AA12+'2010-2016_Cerrado'!AA12+'2010-2016_Mata Atlantica'!AA12+'2010-2016_Pampa'!AA12+'2010-2016_Pantanal'!AA12)</f>
        <v>32.489384152304403</v>
      </c>
      <c r="AB12" s="110">
        <f>('2010-2016_Amazonia'!AB12+'2010-2016_Caatinga'!AB12+'2010-2016_Cerrado'!AB12+'2010-2016_Mata Atlantica'!AB12+'2010-2016_Pampa'!AB12+'2010-2016_Pantanal'!AB12)</f>
        <v>0</v>
      </c>
      <c r="AC12" s="110">
        <f>('2010-2016_Amazonia'!AC12+'2010-2016_Caatinga'!AC12+'2010-2016_Cerrado'!AC12+'2010-2016_Mata Atlantica'!AC12+'2010-2016_Pampa'!AC12+'2010-2016_Pantanal'!AC12)</f>
        <v>0</v>
      </c>
      <c r="AD12" s="18">
        <f>SUM(D12:AC12)</f>
        <v>-4.7403321442796624</v>
      </c>
      <c r="AE12" s="19">
        <f t="shared" si="0"/>
        <v>-9.35205573431914E-3</v>
      </c>
      <c r="AF12" s="6"/>
    </row>
    <row r="13" spans="1:32" ht="19.95" customHeight="1" x14ac:dyDescent="0.3">
      <c r="A13" s="58">
        <v>8</v>
      </c>
      <c r="B13" s="176"/>
      <c r="C13" s="49" t="s">
        <v>17</v>
      </c>
      <c r="D13" s="108">
        <f>('2010-2016_Amazonia'!D13+'2010-2016_Caatinga'!D13+'2010-2016_Cerrado'!D13+'2010-2016_Mata Atlantica'!D13+'2010-2016_Pampa'!D13+'2010-2016_Pantanal'!D13)</f>
        <v>0</v>
      </c>
      <c r="E13" s="108">
        <f>('2010-2016_Amazonia'!E13+'2010-2016_Caatinga'!E13+'2010-2016_Cerrado'!E13+'2010-2016_Mata Atlantica'!E13+'2010-2016_Pampa'!E13+'2010-2016_Pantanal'!E13)</f>
        <v>0</v>
      </c>
      <c r="F13" s="108">
        <f>('2010-2016_Amazonia'!F13+'2010-2016_Caatinga'!F13+'2010-2016_Cerrado'!F13+'2010-2016_Mata Atlantica'!F13+'2010-2016_Pampa'!F13+'2010-2016_Pantanal'!F13)</f>
        <v>0</v>
      </c>
      <c r="G13" s="108">
        <f>('2010-2016_Amazonia'!G13+'2010-2016_Caatinga'!G13+'2010-2016_Cerrado'!G13+'2010-2016_Mata Atlantica'!G13+'2010-2016_Pampa'!G13+'2010-2016_Pantanal'!G13)</f>
        <v>2.9338327338161996</v>
      </c>
      <c r="H13" s="108">
        <f>('2010-2016_Amazonia'!H13+'2010-2016_Caatinga'!H13+'2010-2016_Cerrado'!H13+'2010-2016_Mata Atlantica'!H13+'2010-2016_Pampa'!H13+'2010-2016_Pantanal'!H13)</f>
        <v>0</v>
      </c>
      <c r="I13" s="109">
        <f>('2010-2016_Amazonia'!I13+'2010-2016_Caatinga'!I13+'2010-2016_Cerrado'!I13+'2010-2016_Mata Atlantica'!I13+'2010-2016_Pampa'!I13+'2010-2016_Pantanal'!I13)</f>
        <v>0</v>
      </c>
      <c r="J13" s="109">
        <f>('2010-2016_Amazonia'!J13+'2010-2016_Caatinga'!J13+'2010-2016_Cerrado'!J13+'2010-2016_Mata Atlantica'!J13+'2010-2016_Pampa'!J13+'2010-2016_Pantanal'!J13)</f>
        <v>0</v>
      </c>
      <c r="K13" s="116">
        <f>('2010-2016_Amazonia'!K13+'2010-2016_Caatinga'!K13+'2010-2016_Cerrado'!K13+'2010-2016_Mata Atlantica'!K13+'2010-2016_Pampa'!K13+'2010-2016_Pantanal'!K13)</f>
        <v>0</v>
      </c>
      <c r="L13" s="109">
        <f>('2010-2016_Amazonia'!L13+'2010-2016_Caatinga'!L13+'2010-2016_Cerrado'!L13+'2010-2016_Mata Atlantica'!L13+'2010-2016_Pampa'!L13+'2010-2016_Pantanal'!L13)</f>
        <v>0</v>
      </c>
      <c r="M13" s="109">
        <f>('2010-2016_Amazonia'!M13+'2010-2016_Caatinga'!M13+'2010-2016_Cerrado'!M13+'2010-2016_Mata Atlantica'!M13+'2010-2016_Pampa'!M13+'2010-2016_Pantanal'!M13)</f>
        <v>0</v>
      </c>
      <c r="N13" s="109">
        <f>('2010-2016_Amazonia'!N13+'2010-2016_Caatinga'!N13+'2010-2016_Cerrado'!N13+'2010-2016_Mata Atlantica'!N13+'2010-2016_Pampa'!N13+'2010-2016_Pantanal'!N13)</f>
        <v>0</v>
      </c>
      <c r="O13" s="109">
        <f>('2010-2016_Amazonia'!O13+'2010-2016_Caatinga'!O13+'2010-2016_Cerrado'!O13+'2010-2016_Mata Atlantica'!O13+'2010-2016_Pampa'!O13+'2010-2016_Pantanal'!O13)</f>
        <v>-178.2623730483908</v>
      </c>
      <c r="P13" s="109">
        <f>('2010-2016_Amazonia'!P13+'2010-2016_Caatinga'!P13+'2010-2016_Cerrado'!P13+'2010-2016_Mata Atlantica'!P13+'2010-2016_Pampa'!P13+'2010-2016_Pantanal'!P13)</f>
        <v>0</v>
      </c>
      <c r="Q13" s="108">
        <f>('2010-2016_Amazonia'!Q13+'2010-2016_Caatinga'!Q13+'2010-2016_Cerrado'!Q13+'2010-2016_Mata Atlantica'!Q13+'2010-2016_Pampa'!Q13+'2010-2016_Pantanal'!Q13)</f>
        <v>65.418481430385199</v>
      </c>
      <c r="R13" s="108">
        <f>('2010-2016_Amazonia'!R13+'2010-2016_Caatinga'!R13+'2010-2016_Cerrado'!R13+'2010-2016_Mata Atlantica'!R13+'2010-2016_Pampa'!R13+'2010-2016_Pantanal'!R13)</f>
        <v>2.880932167958</v>
      </c>
      <c r="S13" s="108">
        <f>('2010-2016_Amazonia'!S13+'2010-2016_Caatinga'!S13+'2010-2016_Cerrado'!S13+'2010-2016_Mata Atlantica'!S13+'2010-2016_Pampa'!S13+'2010-2016_Pantanal'!S13)</f>
        <v>2.0238379152934001</v>
      </c>
      <c r="T13" s="108">
        <f>('2010-2016_Amazonia'!T13+'2010-2016_Caatinga'!T13+'2010-2016_Cerrado'!T13+'2010-2016_Mata Atlantica'!T13+'2010-2016_Pampa'!T13+'2010-2016_Pantanal'!T13)</f>
        <v>10.3203846344003</v>
      </c>
      <c r="U13" s="108">
        <f>('2010-2016_Amazonia'!U13+'2010-2016_Caatinga'!U13+'2010-2016_Cerrado'!U13+'2010-2016_Mata Atlantica'!U13+'2010-2016_Pampa'!U13+'2010-2016_Pantanal'!U13)</f>
        <v>0</v>
      </c>
      <c r="V13" s="108">
        <f>('2010-2016_Amazonia'!V13+'2010-2016_Caatinga'!V13+'2010-2016_Cerrado'!V13+'2010-2016_Mata Atlantica'!V13+'2010-2016_Pampa'!V13+'2010-2016_Pantanal'!V13)</f>
        <v>8.9742609450049002</v>
      </c>
      <c r="W13" s="110">
        <f>('2010-2016_Amazonia'!W13+'2010-2016_Caatinga'!W13+'2010-2016_Cerrado'!W13+'2010-2016_Mata Atlantica'!W13+'2010-2016_Pampa'!W13+'2010-2016_Pantanal'!W13)</f>
        <v>0</v>
      </c>
      <c r="X13" s="110">
        <f>('2010-2016_Amazonia'!X13+'2010-2016_Caatinga'!X13+'2010-2016_Cerrado'!X13+'2010-2016_Mata Atlantica'!X13+'2010-2016_Pampa'!X13+'2010-2016_Pantanal'!X13)</f>
        <v>0</v>
      </c>
      <c r="Y13" s="110">
        <f>('2010-2016_Amazonia'!Y13+'2010-2016_Caatinga'!Y13+'2010-2016_Cerrado'!Y13+'2010-2016_Mata Atlantica'!Y13+'2010-2016_Pampa'!Y13+'2010-2016_Pantanal'!Y13)</f>
        <v>0</v>
      </c>
      <c r="Z13" s="110">
        <f>('2010-2016_Amazonia'!Z13+'2010-2016_Caatinga'!Z13+'2010-2016_Cerrado'!Z13+'2010-2016_Mata Atlantica'!Z13+'2010-2016_Pampa'!Z13+'2010-2016_Pantanal'!Z13)</f>
        <v>0</v>
      </c>
      <c r="AA13" s="110">
        <f>('2010-2016_Amazonia'!AA13+'2010-2016_Caatinga'!AA13+'2010-2016_Cerrado'!AA13+'2010-2016_Mata Atlantica'!AA13+'2010-2016_Pampa'!AA13+'2010-2016_Pantanal'!AA13)</f>
        <v>4.2430494749671004</v>
      </c>
      <c r="AB13" s="110">
        <f>('2010-2016_Amazonia'!AB13+'2010-2016_Caatinga'!AB13+'2010-2016_Cerrado'!AB13+'2010-2016_Mata Atlantica'!AB13+'2010-2016_Pampa'!AB13+'2010-2016_Pantanal'!AB13)</f>
        <v>0.137868018969</v>
      </c>
      <c r="AC13" s="110">
        <f>('2010-2016_Amazonia'!AC13+'2010-2016_Caatinga'!AC13+'2010-2016_Cerrado'!AC13+'2010-2016_Mata Atlantica'!AC13+'2010-2016_Pampa'!AC13+'2010-2016_Pantanal'!AC13)</f>
        <v>0</v>
      </c>
      <c r="AD13" s="18">
        <f>SUM(D13:AC13)</f>
        <v>-81.329725727596724</v>
      </c>
      <c r="AE13" s="19">
        <f t="shared" si="0"/>
        <v>-0.1604529186376146</v>
      </c>
      <c r="AF13" s="6"/>
    </row>
    <row r="14" spans="1:32" ht="19.95" customHeight="1" x14ac:dyDescent="0.3">
      <c r="A14" s="58">
        <v>9</v>
      </c>
      <c r="B14" s="176"/>
      <c r="C14" s="11" t="s">
        <v>18</v>
      </c>
      <c r="D14" s="108">
        <f>('2010-2016_Amazonia'!D14+'2010-2016_Caatinga'!D14+'2010-2016_Cerrado'!D14+'2010-2016_Mata Atlantica'!D14+'2010-2016_Pampa'!D14+'2010-2016_Pantanal'!D14)</f>
        <v>0</v>
      </c>
      <c r="E14" s="108">
        <f>('2010-2016_Amazonia'!E14+'2010-2016_Caatinga'!E14+'2010-2016_Cerrado'!E14+'2010-2016_Mata Atlantica'!E14+'2010-2016_Pampa'!E14+'2010-2016_Pantanal'!E14)</f>
        <v>0</v>
      </c>
      <c r="F14" s="108">
        <f>('2010-2016_Amazonia'!F14+'2010-2016_Caatinga'!F14+'2010-2016_Cerrado'!F14+'2010-2016_Mata Atlantica'!F14+'2010-2016_Pampa'!F14+'2010-2016_Pantanal'!F14)</f>
        <v>0</v>
      </c>
      <c r="G14" s="108">
        <f>('2010-2016_Amazonia'!G14+'2010-2016_Caatinga'!G14+'2010-2016_Cerrado'!G14+'2010-2016_Mata Atlantica'!G14+'2010-2016_Pampa'!G14+'2010-2016_Pantanal'!G14)</f>
        <v>105.36413900432282</v>
      </c>
      <c r="H14" s="108">
        <f>('2010-2016_Amazonia'!H14+'2010-2016_Caatinga'!H14+'2010-2016_Cerrado'!H14+'2010-2016_Mata Atlantica'!H14+'2010-2016_Pampa'!H14+'2010-2016_Pantanal'!H14)</f>
        <v>0</v>
      </c>
      <c r="I14" s="109">
        <f>('2010-2016_Amazonia'!I14+'2010-2016_Caatinga'!I14+'2010-2016_Cerrado'!I14+'2010-2016_Mata Atlantica'!I14+'2010-2016_Pampa'!I14+'2010-2016_Pantanal'!I14)</f>
        <v>0</v>
      </c>
      <c r="J14" s="109">
        <f>('2010-2016_Amazonia'!J14+'2010-2016_Caatinga'!J14+'2010-2016_Cerrado'!J14+'2010-2016_Mata Atlantica'!J14+'2010-2016_Pampa'!J14+'2010-2016_Pantanal'!J14)</f>
        <v>0</v>
      </c>
      <c r="K14" s="109">
        <f>('2010-2016_Amazonia'!K14+'2010-2016_Caatinga'!K14+'2010-2016_Cerrado'!K14+'2010-2016_Mata Atlantica'!K14+'2010-2016_Pampa'!K14+'2010-2016_Pantanal'!K14)</f>
        <v>0</v>
      </c>
      <c r="L14" s="117">
        <f>('2010-2016_Amazonia'!L14+'2010-2016_Caatinga'!L14+'2010-2016_Cerrado'!L14+'2010-2016_Mata Atlantica'!L14+'2010-2016_Pampa'!L14+'2010-2016_Pantanal'!L14)</f>
        <v>0</v>
      </c>
      <c r="M14" s="111">
        <f>('2010-2016_Amazonia'!M14+'2010-2016_Caatinga'!M14+'2010-2016_Cerrado'!M14+'2010-2016_Mata Atlantica'!M14+'2010-2016_Pampa'!M14+'2010-2016_Pantanal'!M14)</f>
        <v>0</v>
      </c>
      <c r="N14" s="111">
        <f>('2010-2016_Amazonia'!N14+'2010-2016_Caatinga'!N14+'2010-2016_Cerrado'!N14+'2010-2016_Mata Atlantica'!N14+'2010-2016_Pampa'!N14+'2010-2016_Pantanal'!N14)</f>
        <v>0</v>
      </c>
      <c r="O14" s="111">
        <f>('2010-2016_Amazonia'!O14+'2010-2016_Caatinga'!O14+'2010-2016_Cerrado'!O14+'2010-2016_Mata Atlantica'!O14+'2010-2016_Pampa'!O14+'2010-2016_Pantanal'!O14)</f>
        <v>-291.0266748367934</v>
      </c>
      <c r="P14" s="111">
        <f>('2010-2016_Amazonia'!P14+'2010-2016_Caatinga'!P14+'2010-2016_Cerrado'!P14+'2010-2016_Mata Atlantica'!P14+'2010-2016_Pampa'!P14+'2010-2016_Pantanal'!P14)</f>
        <v>0</v>
      </c>
      <c r="Q14" s="108">
        <f>('2010-2016_Amazonia'!Q14+'2010-2016_Caatinga'!Q14+'2010-2016_Cerrado'!Q14+'2010-2016_Mata Atlantica'!Q14+'2010-2016_Pampa'!Q14+'2010-2016_Pantanal'!Q14)</f>
        <v>596.02423571322015</v>
      </c>
      <c r="R14" s="108">
        <f>('2010-2016_Amazonia'!R14+'2010-2016_Caatinga'!R14+'2010-2016_Cerrado'!R14+'2010-2016_Mata Atlantica'!R14+'2010-2016_Pampa'!R14+'2010-2016_Pantanal'!R14)</f>
        <v>4.7647042318915185</v>
      </c>
      <c r="S14" s="108">
        <f>('2010-2016_Amazonia'!S14+'2010-2016_Caatinga'!S14+'2010-2016_Cerrado'!S14+'2010-2016_Mata Atlantica'!S14+'2010-2016_Pampa'!S14+'2010-2016_Pantanal'!S14)</f>
        <v>7.1642859057093373</v>
      </c>
      <c r="T14" s="108">
        <f>('2010-2016_Amazonia'!T14+'2010-2016_Caatinga'!T14+'2010-2016_Cerrado'!T14+'2010-2016_Mata Atlantica'!T14+'2010-2016_Pampa'!T14+'2010-2016_Pantanal'!T14)</f>
        <v>22.615770058313</v>
      </c>
      <c r="U14" s="108">
        <f>('2010-2016_Amazonia'!U14+'2010-2016_Caatinga'!U14+'2010-2016_Cerrado'!U14+'2010-2016_Mata Atlantica'!U14+'2010-2016_Pampa'!U14+'2010-2016_Pantanal'!U14)</f>
        <v>0</v>
      </c>
      <c r="V14" s="108">
        <f>('2010-2016_Amazonia'!V14+'2010-2016_Caatinga'!V14+'2010-2016_Cerrado'!V14+'2010-2016_Mata Atlantica'!V14+'2010-2016_Pampa'!V14+'2010-2016_Pantanal'!V14)</f>
        <v>127.43335364121199</v>
      </c>
      <c r="W14" s="108">
        <f>('2010-2016_Amazonia'!W14+'2010-2016_Caatinga'!W14+'2010-2016_Cerrado'!W14+'2010-2016_Mata Atlantica'!W14+'2010-2016_Pampa'!W14+'2010-2016_Pantanal'!W14)</f>
        <v>0</v>
      </c>
      <c r="X14" s="108">
        <f>('2010-2016_Amazonia'!X14+'2010-2016_Caatinga'!X14+'2010-2016_Cerrado'!X14+'2010-2016_Mata Atlantica'!X14+'2010-2016_Pampa'!X14+'2010-2016_Pantanal'!X14)</f>
        <v>0</v>
      </c>
      <c r="Y14" s="108">
        <f>('2010-2016_Amazonia'!Y14+'2010-2016_Caatinga'!Y14+'2010-2016_Cerrado'!Y14+'2010-2016_Mata Atlantica'!Y14+'2010-2016_Pampa'!Y14+'2010-2016_Pantanal'!Y14)</f>
        <v>0</v>
      </c>
      <c r="Z14" s="108">
        <f>('2010-2016_Amazonia'!Z14+'2010-2016_Caatinga'!Z14+'2010-2016_Cerrado'!Z14+'2010-2016_Mata Atlantica'!Z14+'2010-2016_Pampa'!Z14+'2010-2016_Pantanal'!Z14)</f>
        <v>0</v>
      </c>
      <c r="AA14" s="108">
        <f>('2010-2016_Amazonia'!AA14+'2010-2016_Caatinga'!AA14+'2010-2016_Cerrado'!AA14+'2010-2016_Mata Atlantica'!AA14+'2010-2016_Pampa'!AA14+'2010-2016_Pantanal'!AA14)</f>
        <v>44.282179783925002</v>
      </c>
      <c r="AB14" s="108">
        <f>('2010-2016_Amazonia'!AB14+'2010-2016_Caatinga'!AB14+'2010-2016_Cerrado'!AB14+'2010-2016_Mata Atlantica'!AB14+'2010-2016_Pampa'!AB14+'2010-2016_Pantanal'!AB14)</f>
        <v>1.6020611877359001</v>
      </c>
      <c r="AC14" s="108">
        <f>('2010-2016_Amazonia'!AC14+'2010-2016_Caatinga'!AC14+'2010-2016_Cerrado'!AC14+'2010-2016_Mata Atlantica'!AC14+'2010-2016_Pampa'!AC14+'2010-2016_Pantanal'!AC14)</f>
        <v>0</v>
      </c>
      <c r="AD14" s="18">
        <f>SUM(D14:AB14)</f>
        <v>618.22405468953639</v>
      </c>
      <c r="AE14" s="19">
        <f t="shared" si="0"/>
        <v>1.2196752547667495</v>
      </c>
      <c r="AF14" s="6"/>
    </row>
    <row r="15" spans="1:32" ht="19.95" customHeight="1" x14ac:dyDescent="0.3">
      <c r="A15" s="58">
        <v>10</v>
      </c>
      <c r="B15" s="176"/>
      <c r="C15" s="11" t="s">
        <v>19</v>
      </c>
      <c r="D15" s="108">
        <f>('2010-2016_Amazonia'!D15+'2010-2016_Caatinga'!D15+'2010-2016_Cerrado'!D15+'2010-2016_Mata Atlantica'!D15+'2010-2016_Pampa'!D15+'2010-2016_Pantanal'!D15)</f>
        <v>0</v>
      </c>
      <c r="E15" s="108">
        <f>('2010-2016_Amazonia'!E15+'2010-2016_Caatinga'!E15+'2010-2016_Cerrado'!E15+'2010-2016_Mata Atlantica'!E15+'2010-2016_Pampa'!E15+'2010-2016_Pantanal'!E15)</f>
        <v>0</v>
      </c>
      <c r="F15" s="108">
        <f>('2010-2016_Amazonia'!F15+'2010-2016_Caatinga'!F15+'2010-2016_Cerrado'!F15+'2010-2016_Mata Atlantica'!F15+'2010-2016_Pampa'!F15+'2010-2016_Pantanal'!F15)</f>
        <v>0</v>
      </c>
      <c r="G15" s="108">
        <f>('2010-2016_Amazonia'!G15+'2010-2016_Caatinga'!G15+'2010-2016_Cerrado'!G15+'2010-2016_Mata Atlantica'!G15+'2010-2016_Pampa'!G15+'2010-2016_Pantanal'!G15)</f>
        <v>3.9897826890106001</v>
      </c>
      <c r="H15" s="108">
        <f>('2010-2016_Amazonia'!H15+'2010-2016_Caatinga'!H15+'2010-2016_Cerrado'!H15+'2010-2016_Mata Atlantica'!H15+'2010-2016_Pampa'!H15+'2010-2016_Pantanal'!H15)</f>
        <v>0</v>
      </c>
      <c r="I15" s="109">
        <f>('2010-2016_Amazonia'!I15+'2010-2016_Caatinga'!I15+'2010-2016_Cerrado'!I15+'2010-2016_Mata Atlantica'!I15+'2010-2016_Pampa'!I15+'2010-2016_Pantanal'!I15)</f>
        <v>0</v>
      </c>
      <c r="J15" s="109">
        <f>('2010-2016_Amazonia'!J15+'2010-2016_Caatinga'!J15+'2010-2016_Cerrado'!J15+'2010-2016_Mata Atlantica'!J15+'2010-2016_Pampa'!J15+'2010-2016_Pantanal'!J15)</f>
        <v>0</v>
      </c>
      <c r="K15" s="109">
        <f>('2010-2016_Amazonia'!K15+'2010-2016_Caatinga'!K15+'2010-2016_Cerrado'!K15+'2010-2016_Mata Atlantica'!K15+'2010-2016_Pampa'!K15+'2010-2016_Pantanal'!K15)</f>
        <v>0</v>
      </c>
      <c r="L15" s="111">
        <f>('2010-2016_Amazonia'!L15+'2010-2016_Caatinga'!L15+'2010-2016_Cerrado'!L15+'2010-2016_Mata Atlantica'!L15+'2010-2016_Pampa'!L15+'2010-2016_Pantanal'!L15)</f>
        <v>0</v>
      </c>
      <c r="M15" s="117">
        <f>('2010-2016_Amazonia'!M15+'2010-2016_Caatinga'!M15+'2010-2016_Cerrado'!M15+'2010-2016_Mata Atlantica'!M15+'2010-2016_Pampa'!M15+'2010-2016_Pantanal'!M15)</f>
        <v>0</v>
      </c>
      <c r="N15" s="111">
        <f>('2010-2016_Amazonia'!N15+'2010-2016_Caatinga'!N15+'2010-2016_Cerrado'!N15+'2010-2016_Mata Atlantica'!N15+'2010-2016_Pampa'!N15+'2010-2016_Pantanal'!N15)</f>
        <v>0</v>
      </c>
      <c r="O15" s="111">
        <f>('2010-2016_Amazonia'!O15+'2010-2016_Caatinga'!O15+'2010-2016_Cerrado'!O15+'2010-2016_Mata Atlantica'!O15+'2010-2016_Pampa'!O15+'2010-2016_Pantanal'!O15)</f>
        <v>-26.890520325500567</v>
      </c>
      <c r="P15" s="111">
        <f>('2010-2016_Amazonia'!P15+'2010-2016_Caatinga'!P15+'2010-2016_Cerrado'!P15+'2010-2016_Mata Atlantica'!P15+'2010-2016_Pampa'!P15+'2010-2016_Pantanal'!P15)</f>
        <v>0</v>
      </c>
      <c r="Q15" s="108">
        <f>('2010-2016_Amazonia'!Q15+'2010-2016_Caatinga'!Q15+'2010-2016_Cerrado'!Q15+'2010-2016_Mata Atlantica'!Q15+'2010-2016_Pampa'!Q15+'2010-2016_Pantanal'!Q15)</f>
        <v>13.133825840935998</v>
      </c>
      <c r="R15" s="108">
        <f>('2010-2016_Amazonia'!R15+'2010-2016_Caatinga'!R15+'2010-2016_Cerrado'!R15+'2010-2016_Mata Atlantica'!R15+'2010-2016_Pampa'!R15+'2010-2016_Pantanal'!R15)</f>
        <v>2.3711918771000002E-3</v>
      </c>
      <c r="S15" s="108">
        <f>('2010-2016_Amazonia'!S15+'2010-2016_Caatinga'!S15+'2010-2016_Cerrado'!S15+'2010-2016_Mata Atlantica'!S15+'2010-2016_Pampa'!S15+'2010-2016_Pantanal'!S15)</f>
        <v>0.15094150712810001</v>
      </c>
      <c r="T15" s="108">
        <f>('2010-2016_Amazonia'!T15+'2010-2016_Caatinga'!T15+'2010-2016_Cerrado'!T15+'2010-2016_Mata Atlantica'!T15+'2010-2016_Pampa'!T15+'2010-2016_Pantanal'!T15)</f>
        <v>5.7521372861264002</v>
      </c>
      <c r="U15" s="108">
        <f>('2010-2016_Amazonia'!U15+'2010-2016_Caatinga'!U15+'2010-2016_Cerrado'!U15+'2010-2016_Mata Atlantica'!U15+'2010-2016_Pampa'!U15+'2010-2016_Pantanal'!U15)</f>
        <v>0</v>
      </c>
      <c r="V15" s="108">
        <f>('2010-2016_Amazonia'!V15+'2010-2016_Caatinga'!V15+'2010-2016_Cerrado'!V15+'2010-2016_Mata Atlantica'!V15+'2010-2016_Pampa'!V15+'2010-2016_Pantanal'!V15)</f>
        <v>1.8872174625426001</v>
      </c>
      <c r="W15" s="108">
        <f>('2010-2016_Amazonia'!W15+'2010-2016_Caatinga'!W15+'2010-2016_Cerrado'!W15+'2010-2016_Mata Atlantica'!W15+'2010-2016_Pampa'!W15+'2010-2016_Pantanal'!W15)</f>
        <v>0</v>
      </c>
      <c r="X15" s="108">
        <f>('2010-2016_Amazonia'!X15+'2010-2016_Caatinga'!X15+'2010-2016_Cerrado'!X15+'2010-2016_Mata Atlantica'!X15+'2010-2016_Pampa'!X15+'2010-2016_Pantanal'!X15)</f>
        <v>0</v>
      </c>
      <c r="Y15" s="108">
        <f>('2010-2016_Amazonia'!Y15+'2010-2016_Caatinga'!Y15+'2010-2016_Cerrado'!Y15+'2010-2016_Mata Atlantica'!Y15+'2010-2016_Pampa'!Y15+'2010-2016_Pantanal'!Y15)</f>
        <v>0</v>
      </c>
      <c r="Z15" s="108">
        <f>('2010-2016_Amazonia'!Z15+'2010-2016_Caatinga'!Z15+'2010-2016_Cerrado'!Z15+'2010-2016_Mata Atlantica'!Z15+'2010-2016_Pampa'!Z15+'2010-2016_Pantanal'!Z15)</f>
        <v>0</v>
      </c>
      <c r="AA15" s="108">
        <f>('2010-2016_Amazonia'!AA15+'2010-2016_Caatinga'!AA15+'2010-2016_Cerrado'!AA15+'2010-2016_Mata Atlantica'!AA15+'2010-2016_Pampa'!AA15+'2010-2016_Pantanal'!AA15)</f>
        <v>0.89653351116820001</v>
      </c>
      <c r="AB15" s="108">
        <f>('2010-2016_Amazonia'!AB15+'2010-2016_Caatinga'!AB15+'2010-2016_Cerrado'!AB15+'2010-2016_Mata Atlantica'!AB15+'2010-2016_Pampa'!AB15+'2010-2016_Pantanal'!AB15)</f>
        <v>0</v>
      </c>
      <c r="AC15" s="108">
        <f>('2010-2016_Amazonia'!AC15+'2010-2016_Caatinga'!AC15+'2010-2016_Cerrado'!AC15+'2010-2016_Mata Atlantica'!AC15+'2010-2016_Pampa'!AC15+'2010-2016_Pantanal'!AC15)</f>
        <v>0</v>
      </c>
      <c r="AD15" s="18">
        <f>SUM(D15:AC15)</f>
        <v>-1.0777108367115693</v>
      </c>
      <c r="AE15" s="19">
        <f t="shared" si="0"/>
        <v>-2.1261826183569844E-3</v>
      </c>
      <c r="AF15" s="6"/>
    </row>
    <row r="16" spans="1:32" ht="19.95" customHeight="1" x14ac:dyDescent="0.3">
      <c r="A16" s="58">
        <v>11</v>
      </c>
      <c r="B16" s="176"/>
      <c r="C16" s="11" t="s">
        <v>20</v>
      </c>
      <c r="D16" s="108">
        <f>('2010-2016_Amazonia'!D16+'2010-2016_Caatinga'!D16+'2010-2016_Cerrado'!D16+'2010-2016_Mata Atlantica'!D16+'2010-2016_Pampa'!D16+'2010-2016_Pantanal'!D16)</f>
        <v>0</v>
      </c>
      <c r="E16" s="108">
        <f>('2010-2016_Amazonia'!E16+'2010-2016_Caatinga'!E16+'2010-2016_Cerrado'!E16+'2010-2016_Mata Atlantica'!E16+'2010-2016_Pampa'!E16+'2010-2016_Pantanal'!E16)</f>
        <v>0</v>
      </c>
      <c r="F16" s="108">
        <f>('2010-2016_Amazonia'!F16+'2010-2016_Caatinga'!F16+'2010-2016_Cerrado'!F16+'2010-2016_Mata Atlantica'!F16+'2010-2016_Pampa'!F16+'2010-2016_Pantanal'!F16)</f>
        <v>0</v>
      </c>
      <c r="G16" s="108">
        <f>('2010-2016_Amazonia'!G16+'2010-2016_Caatinga'!G16+'2010-2016_Cerrado'!G16+'2010-2016_Mata Atlantica'!G16+'2010-2016_Pampa'!G16+'2010-2016_Pantanal'!G16)</f>
        <v>16.058830684337401</v>
      </c>
      <c r="H16" s="108">
        <f>('2010-2016_Amazonia'!H16+'2010-2016_Caatinga'!H16+'2010-2016_Cerrado'!H16+'2010-2016_Mata Atlantica'!H16+'2010-2016_Pampa'!H16+'2010-2016_Pantanal'!H16)</f>
        <v>0</v>
      </c>
      <c r="I16" s="109">
        <f>('2010-2016_Amazonia'!I16+'2010-2016_Caatinga'!I16+'2010-2016_Cerrado'!I16+'2010-2016_Mata Atlantica'!I16+'2010-2016_Pampa'!I16+'2010-2016_Pantanal'!I16)</f>
        <v>0</v>
      </c>
      <c r="J16" s="109">
        <f>('2010-2016_Amazonia'!J16+'2010-2016_Caatinga'!J16+'2010-2016_Cerrado'!J16+'2010-2016_Mata Atlantica'!J16+'2010-2016_Pampa'!J16+'2010-2016_Pantanal'!J16)</f>
        <v>0</v>
      </c>
      <c r="K16" s="109">
        <f>('2010-2016_Amazonia'!K16+'2010-2016_Caatinga'!K16+'2010-2016_Cerrado'!K16+'2010-2016_Mata Atlantica'!K16+'2010-2016_Pampa'!K16+'2010-2016_Pantanal'!K16)</f>
        <v>0</v>
      </c>
      <c r="L16" s="111">
        <f>('2010-2016_Amazonia'!L16+'2010-2016_Caatinga'!L16+'2010-2016_Cerrado'!L16+'2010-2016_Mata Atlantica'!L16+'2010-2016_Pampa'!L16+'2010-2016_Pantanal'!L16)</f>
        <v>0</v>
      </c>
      <c r="M16" s="111">
        <f>('2010-2016_Amazonia'!M16+'2010-2016_Caatinga'!M16+'2010-2016_Cerrado'!M16+'2010-2016_Mata Atlantica'!M16+'2010-2016_Pampa'!M16+'2010-2016_Pantanal'!M16)</f>
        <v>0</v>
      </c>
      <c r="N16" s="117">
        <f>('2010-2016_Amazonia'!N16+'2010-2016_Caatinga'!N16+'2010-2016_Cerrado'!N16+'2010-2016_Mata Atlantica'!N16+'2010-2016_Pampa'!N16+'2010-2016_Pantanal'!N16)</f>
        <v>0</v>
      </c>
      <c r="O16" s="111">
        <f>('2010-2016_Amazonia'!O16+'2010-2016_Caatinga'!O16+'2010-2016_Cerrado'!O16+'2010-2016_Mata Atlantica'!O16+'2010-2016_Pampa'!O16+'2010-2016_Pantanal'!O16)</f>
        <v>-50.647170559594862</v>
      </c>
      <c r="P16" s="111">
        <f>('2010-2016_Amazonia'!P16+'2010-2016_Caatinga'!P16+'2010-2016_Cerrado'!P16+'2010-2016_Mata Atlantica'!P16+'2010-2016_Pampa'!P16+'2010-2016_Pantanal'!P16)</f>
        <v>0</v>
      </c>
      <c r="Q16" s="108">
        <f>('2010-2016_Amazonia'!Q16+'2010-2016_Caatinga'!Q16+'2010-2016_Cerrado'!Q16+'2010-2016_Mata Atlantica'!Q16+'2010-2016_Pampa'!Q16+'2010-2016_Pantanal'!Q16)</f>
        <v>51.823240434277196</v>
      </c>
      <c r="R16" s="108">
        <f>('2010-2016_Amazonia'!R16+'2010-2016_Caatinga'!R16+'2010-2016_Cerrado'!R16+'2010-2016_Mata Atlantica'!R16+'2010-2016_Pampa'!R16+'2010-2016_Pantanal'!R16)</f>
        <v>20.146055968718599</v>
      </c>
      <c r="S16" s="108">
        <f>('2010-2016_Amazonia'!S16+'2010-2016_Caatinga'!S16+'2010-2016_Cerrado'!S16+'2010-2016_Mata Atlantica'!S16+'2010-2016_Pampa'!S16+'2010-2016_Pantanal'!S16)</f>
        <v>1.5547834823147999</v>
      </c>
      <c r="T16" s="108">
        <f>('2010-2016_Amazonia'!T16+'2010-2016_Caatinga'!T16+'2010-2016_Cerrado'!T16+'2010-2016_Mata Atlantica'!T16+'2010-2016_Pampa'!T16+'2010-2016_Pantanal'!T16)</f>
        <v>1.4882526838135</v>
      </c>
      <c r="U16" s="108">
        <f>('2010-2016_Amazonia'!U16+'2010-2016_Caatinga'!U16+'2010-2016_Cerrado'!U16+'2010-2016_Mata Atlantica'!U16+'2010-2016_Pampa'!U16+'2010-2016_Pantanal'!U16)</f>
        <v>0</v>
      </c>
      <c r="V16" s="108">
        <f>('2010-2016_Amazonia'!V16+'2010-2016_Caatinga'!V16+'2010-2016_Cerrado'!V16+'2010-2016_Mata Atlantica'!V16+'2010-2016_Pampa'!V16+'2010-2016_Pantanal'!V16)</f>
        <v>9.252983478190199</v>
      </c>
      <c r="W16" s="108">
        <f>('2010-2016_Amazonia'!W16+'2010-2016_Caatinga'!W16+'2010-2016_Cerrado'!W16+'2010-2016_Mata Atlantica'!W16+'2010-2016_Pampa'!W16+'2010-2016_Pantanal'!W16)</f>
        <v>0</v>
      </c>
      <c r="X16" s="108">
        <f>('2010-2016_Amazonia'!X16+'2010-2016_Caatinga'!X16+'2010-2016_Cerrado'!X16+'2010-2016_Mata Atlantica'!X16+'2010-2016_Pampa'!X16+'2010-2016_Pantanal'!X16)</f>
        <v>0</v>
      </c>
      <c r="Y16" s="108">
        <f>('2010-2016_Amazonia'!Y16+'2010-2016_Caatinga'!Y16+'2010-2016_Cerrado'!Y16+'2010-2016_Mata Atlantica'!Y16+'2010-2016_Pampa'!Y16+'2010-2016_Pantanal'!Y16)</f>
        <v>0</v>
      </c>
      <c r="Z16" s="108">
        <f>('2010-2016_Amazonia'!Z16+'2010-2016_Caatinga'!Z16+'2010-2016_Cerrado'!Z16+'2010-2016_Mata Atlantica'!Z16+'2010-2016_Pampa'!Z16+'2010-2016_Pantanal'!Z16)</f>
        <v>0</v>
      </c>
      <c r="AA16" s="108">
        <f>('2010-2016_Amazonia'!AA16+'2010-2016_Caatinga'!AA16+'2010-2016_Cerrado'!AA16+'2010-2016_Mata Atlantica'!AA16+'2010-2016_Pampa'!AA16+'2010-2016_Pantanal'!AA16)</f>
        <v>1.2562747527975</v>
      </c>
      <c r="AB16" s="108">
        <f>('2010-2016_Amazonia'!AB16+'2010-2016_Caatinga'!AB16+'2010-2016_Cerrado'!AB16+'2010-2016_Mata Atlantica'!AB16+'2010-2016_Pampa'!AB16+'2010-2016_Pantanal'!AB16)</f>
        <v>0</v>
      </c>
      <c r="AC16" s="108">
        <f>('2010-2016_Amazonia'!AC16+'2010-2016_Caatinga'!AC16+'2010-2016_Cerrado'!AC16+'2010-2016_Mata Atlantica'!AC16+'2010-2016_Pampa'!AC16+'2010-2016_Pantanal'!AC16)</f>
        <v>0</v>
      </c>
      <c r="AD16" s="18">
        <f>SUM(D16:AB16)</f>
        <v>50.933250924854327</v>
      </c>
      <c r="AE16" s="19">
        <f t="shared" si="0"/>
        <v>0.1004846468309411</v>
      </c>
      <c r="AF16" s="6"/>
    </row>
    <row r="17" spans="1:32" ht="19.95" customHeight="1" x14ac:dyDescent="0.3">
      <c r="A17" s="58">
        <v>12</v>
      </c>
      <c r="B17" s="176"/>
      <c r="C17" s="11" t="s">
        <v>21</v>
      </c>
      <c r="D17" s="108">
        <f>('2010-2016_Amazonia'!D17+'2010-2016_Caatinga'!D17+'2010-2016_Cerrado'!D17+'2010-2016_Mata Atlantica'!D17+'2010-2016_Pampa'!D17+'2010-2016_Pantanal'!D17)</f>
        <v>0</v>
      </c>
      <c r="E17" s="108">
        <f>('2010-2016_Amazonia'!E17+'2010-2016_Caatinga'!E17+'2010-2016_Cerrado'!E17+'2010-2016_Mata Atlantica'!E17+'2010-2016_Pampa'!E17+'2010-2016_Pantanal'!E17)</f>
        <v>0</v>
      </c>
      <c r="F17" s="108">
        <f>('2010-2016_Amazonia'!F17+'2010-2016_Caatinga'!F17+'2010-2016_Cerrado'!F17+'2010-2016_Mata Atlantica'!F17+'2010-2016_Pampa'!F17+'2010-2016_Pantanal'!F17)</f>
        <v>4549.6416559401887</v>
      </c>
      <c r="G17" s="108">
        <f>('2010-2016_Amazonia'!G17+'2010-2016_Caatinga'!G17+'2010-2016_Cerrado'!G17+'2010-2016_Mata Atlantica'!G17+'2010-2016_Pampa'!G17+'2010-2016_Pantanal'!G17)</f>
        <v>5014.5223001437271</v>
      </c>
      <c r="H17" s="108">
        <f>('2010-2016_Amazonia'!H17+'2010-2016_Caatinga'!H17+'2010-2016_Cerrado'!H17+'2010-2016_Mata Atlantica'!H17+'2010-2016_Pampa'!H17+'2010-2016_Pantanal'!H17)</f>
        <v>0</v>
      </c>
      <c r="I17" s="109">
        <f>('2010-2016_Amazonia'!I17+'2010-2016_Caatinga'!I17+'2010-2016_Cerrado'!I17+'2010-2016_Mata Atlantica'!I17+'2010-2016_Pampa'!I17+'2010-2016_Pantanal'!I17)</f>
        <v>0</v>
      </c>
      <c r="J17" s="109">
        <f>('2010-2016_Amazonia'!J17+'2010-2016_Caatinga'!J17+'2010-2016_Cerrado'!J17+'2010-2016_Mata Atlantica'!J17+'2010-2016_Pampa'!J17+'2010-2016_Pantanal'!J17)</f>
        <v>0</v>
      </c>
      <c r="K17" s="109">
        <f>('2010-2016_Amazonia'!K17+'2010-2016_Caatinga'!K17+'2010-2016_Cerrado'!K17+'2010-2016_Mata Atlantica'!K17+'2010-2016_Pampa'!K17+'2010-2016_Pantanal'!K17)</f>
        <v>289.3844360064831</v>
      </c>
      <c r="L17" s="111">
        <f>('2010-2016_Amazonia'!L17+'2010-2016_Caatinga'!L17+'2010-2016_Cerrado'!L17+'2010-2016_Mata Atlantica'!L17+'2010-2016_Pampa'!L17+'2010-2016_Pantanal'!L17)</f>
        <v>0</v>
      </c>
      <c r="M17" s="111">
        <f>('2010-2016_Amazonia'!M17+'2010-2016_Caatinga'!M17+'2010-2016_Cerrado'!M17+'2010-2016_Mata Atlantica'!M17+'2010-2016_Pampa'!M17+'2010-2016_Pantanal'!M17)</f>
        <v>0</v>
      </c>
      <c r="N17" s="111">
        <f>('2010-2016_Amazonia'!N17+'2010-2016_Caatinga'!N17+'2010-2016_Cerrado'!N17+'2010-2016_Mata Atlantica'!N17+'2010-2016_Pampa'!N17+'2010-2016_Pantanal'!N17)</f>
        <v>88.068657149545402</v>
      </c>
      <c r="O17" s="117">
        <f>('2010-2016_Amazonia'!O17+'2010-2016_Caatinga'!O17+'2010-2016_Cerrado'!O17+'2010-2016_Mata Atlantica'!O17+'2010-2016_Pampa'!O17+'2010-2016_Pantanal'!O17)</f>
        <v>0</v>
      </c>
      <c r="P17" s="111">
        <f>('2010-2016_Amazonia'!P17+'2010-2016_Caatinga'!P17+'2010-2016_Cerrado'!P17+'2010-2016_Mata Atlantica'!P17+'2010-2016_Pampa'!P17+'2010-2016_Pantanal'!P17)</f>
        <v>5276.3128214051194</v>
      </c>
      <c r="Q17" s="108">
        <f>('2010-2016_Amazonia'!Q17+'2010-2016_Caatinga'!Q17+'2010-2016_Cerrado'!Q17+'2010-2016_Mata Atlantica'!Q17+'2010-2016_Pampa'!Q17+'2010-2016_Pantanal'!Q17)</f>
        <v>29213.457405533616</v>
      </c>
      <c r="R17" s="108">
        <f>('2010-2016_Amazonia'!R17+'2010-2016_Caatinga'!R17+'2010-2016_Cerrado'!R17+'2010-2016_Mata Atlantica'!R17+'2010-2016_Pampa'!R17+'2010-2016_Pantanal'!R17)</f>
        <v>719.07663062798508</v>
      </c>
      <c r="S17" s="108">
        <f>('2010-2016_Amazonia'!S17+'2010-2016_Caatinga'!S17+'2010-2016_Cerrado'!S17+'2010-2016_Mata Atlantica'!S17+'2010-2016_Pampa'!S17+'2010-2016_Pantanal'!S17)</f>
        <v>6309.2284020033285</v>
      </c>
      <c r="T17" s="108">
        <f>('2010-2016_Amazonia'!T17+'2010-2016_Caatinga'!T17+'2010-2016_Cerrado'!T17+'2010-2016_Mata Atlantica'!T17+'2010-2016_Pampa'!T17+'2010-2016_Pantanal'!T17)</f>
        <v>6918.1451443332189</v>
      </c>
      <c r="U17" s="108">
        <f>('2010-2016_Amazonia'!U17+'2010-2016_Caatinga'!U17+'2010-2016_Cerrado'!U17+'2010-2016_Mata Atlantica'!U17+'2010-2016_Pampa'!U17+'2010-2016_Pantanal'!U17)</f>
        <v>0</v>
      </c>
      <c r="V17" s="108">
        <f>('2010-2016_Amazonia'!V17+'2010-2016_Caatinga'!V17+'2010-2016_Cerrado'!V17+'2010-2016_Mata Atlantica'!V17+'2010-2016_Pampa'!V17+'2010-2016_Pantanal'!V17)</f>
        <v>1615.0703435553348</v>
      </c>
      <c r="W17" s="108">
        <f>('2010-2016_Amazonia'!W17+'2010-2016_Caatinga'!W17+'2010-2016_Cerrado'!W17+'2010-2016_Mata Atlantica'!W17+'2010-2016_Pampa'!W17+'2010-2016_Pantanal'!W17)</f>
        <v>0</v>
      </c>
      <c r="X17" s="108">
        <f>('2010-2016_Amazonia'!X17+'2010-2016_Caatinga'!X17+'2010-2016_Cerrado'!X17+'2010-2016_Mata Atlantica'!X17+'2010-2016_Pampa'!X17+'2010-2016_Pantanal'!X17)</f>
        <v>0</v>
      </c>
      <c r="Y17" s="108">
        <f>('2010-2016_Amazonia'!Y17+'2010-2016_Caatinga'!Y17+'2010-2016_Cerrado'!Y17+'2010-2016_Mata Atlantica'!Y17+'2010-2016_Pampa'!Y17+'2010-2016_Pantanal'!Y17)</f>
        <v>0</v>
      </c>
      <c r="Z17" s="108">
        <f>('2010-2016_Amazonia'!Z17+'2010-2016_Caatinga'!Z17+'2010-2016_Cerrado'!Z17+'2010-2016_Mata Atlantica'!Z17+'2010-2016_Pampa'!Z17+'2010-2016_Pantanal'!Z17)</f>
        <v>0</v>
      </c>
      <c r="AA17" s="108">
        <f>('2010-2016_Amazonia'!AA17+'2010-2016_Caatinga'!AA17+'2010-2016_Cerrado'!AA17+'2010-2016_Mata Atlantica'!AA17+'2010-2016_Pampa'!AA17+'2010-2016_Pantanal'!AA17)</f>
        <v>812.85056919698718</v>
      </c>
      <c r="AB17" s="108">
        <f>('2010-2016_Amazonia'!AB17+'2010-2016_Caatinga'!AB17+'2010-2016_Cerrado'!AB17+'2010-2016_Mata Atlantica'!AB17+'2010-2016_Pampa'!AB17+'2010-2016_Pantanal'!AB17)</f>
        <v>55.543164100744299</v>
      </c>
      <c r="AC17" s="108">
        <f>('2010-2016_Amazonia'!AC17+'2010-2016_Caatinga'!AC17+'2010-2016_Cerrado'!AC17+'2010-2016_Mata Atlantica'!AC17+'2010-2016_Pampa'!AC17+'2010-2016_Pantanal'!AC17)</f>
        <v>0</v>
      </c>
      <c r="AD17" s="18">
        <f t="shared" ref="AD17:AD31" si="1">SUM(D17:AC17)</f>
        <v>60861.301529996272</v>
      </c>
      <c r="AE17" s="19">
        <f t="shared" si="0"/>
        <v>120.07139302645213</v>
      </c>
      <c r="AF17" s="6"/>
    </row>
    <row r="18" spans="1:32" ht="19.95" customHeight="1" x14ac:dyDescent="0.3">
      <c r="A18" s="58">
        <v>13</v>
      </c>
      <c r="B18" s="177"/>
      <c r="C18" s="11" t="s">
        <v>22</v>
      </c>
      <c r="D18" s="108">
        <f>('2010-2016_Amazonia'!D18+'2010-2016_Caatinga'!D18+'2010-2016_Cerrado'!D18+'2010-2016_Mata Atlantica'!D18+'2010-2016_Pampa'!D18+'2010-2016_Pantanal'!D18)</f>
        <v>0</v>
      </c>
      <c r="E18" s="108">
        <f>('2010-2016_Amazonia'!E18+'2010-2016_Caatinga'!E18+'2010-2016_Cerrado'!E18+'2010-2016_Mata Atlantica'!E18+'2010-2016_Pampa'!E18+'2010-2016_Pantanal'!E18)</f>
        <v>0</v>
      </c>
      <c r="F18" s="108">
        <f>('2010-2016_Amazonia'!F18+'2010-2016_Caatinga'!F18+'2010-2016_Cerrado'!F18+'2010-2016_Mata Atlantica'!F18+'2010-2016_Pampa'!F18+'2010-2016_Pantanal'!F18)</f>
        <v>0</v>
      </c>
      <c r="G18" s="108">
        <f>('2010-2016_Amazonia'!G18+'2010-2016_Caatinga'!G18+'2010-2016_Cerrado'!G18+'2010-2016_Mata Atlantica'!G18+'2010-2016_Pampa'!G18+'2010-2016_Pantanal'!G18)</f>
        <v>0</v>
      </c>
      <c r="H18" s="108">
        <f>('2010-2016_Amazonia'!H18+'2010-2016_Caatinga'!H18+'2010-2016_Cerrado'!H18+'2010-2016_Mata Atlantica'!H18+'2010-2016_Pampa'!H18+'2010-2016_Pantanal'!H18)</f>
        <v>0</v>
      </c>
      <c r="I18" s="109">
        <f>('2010-2016_Amazonia'!I18+'2010-2016_Caatinga'!I18+'2010-2016_Cerrado'!I18+'2010-2016_Mata Atlantica'!I18+'2010-2016_Pampa'!I18+'2010-2016_Pantanal'!I18)</f>
        <v>0</v>
      </c>
      <c r="J18" s="109">
        <f>('2010-2016_Amazonia'!J18+'2010-2016_Caatinga'!J18+'2010-2016_Cerrado'!J18+'2010-2016_Mata Atlantica'!J18+'2010-2016_Pampa'!J18+'2010-2016_Pantanal'!J18)</f>
        <v>0</v>
      </c>
      <c r="K18" s="109">
        <f>('2010-2016_Amazonia'!K18+'2010-2016_Caatinga'!K18+'2010-2016_Cerrado'!K18+'2010-2016_Mata Atlantica'!K18+'2010-2016_Pampa'!K18+'2010-2016_Pantanal'!K18)</f>
        <v>0</v>
      </c>
      <c r="L18" s="111">
        <f>('2010-2016_Amazonia'!L18+'2010-2016_Caatinga'!L18+'2010-2016_Cerrado'!L18+'2010-2016_Mata Atlantica'!L18+'2010-2016_Pampa'!L18+'2010-2016_Pantanal'!L18)</f>
        <v>0</v>
      </c>
      <c r="M18" s="111">
        <f>('2010-2016_Amazonia'!M18+'2010-2016_Caatinga'!M18+'2010-2016_Cerrado'!M18+'2010-2016_Mata Atlantica'!M18+'2010-2016_Pampa'!M18+'2010-2016_Pantanal'!M18)</f>
        <v>0</v>
      </c>
      <c r="N18" s="111">
        <f>('2010-2016_Amazonia'!N18+'2010-2016_Caatinga'!N18+'2010-2016_Cerrado'!N18+'2010-2016_Mata Atlantica'!N18+'2010-2016_Pampa'!N18+'2010-2016_Pantanal'!N18)</f>
        <v>0</v>
      </c>
      <c r="O18" s="111">
        <f>('2010-2016_Amazonia'!O18+'2010-2016_Caatinga'!O18+'2010-2016_Cerrado'!O18+'2010-2016_Mata Atlantica'!O18+'2010-2016_Pampa'!O18+'2010-2016_Pantanal'!O18)</f>
        <v>0</v>
      </c>
      <c r="P18" s="117">
        <f>('2010-2016_Amazonia'!P18+'2010-2016_Caatinga'!P18+'2010-2016_Cerrado'!P18+'2010-2016_Mata Atlantica'!P18+'2010-2016_Pampa'!P18+'2010-2016_Pantanal'!P18)</f>
        <v>0</v>
      </c>
      <c r="Q18" s="108">
        <f>('2010-2016_Amazonia'!Q18+'2010-2016_Caatinga'!Q18+'2010-2016_Cerrado'!Q18+'2010-2016_Mata Atlantica'!Q18+'2010-2016_Pampa'!Q18+'2010-2016_Pantanal'!Q18)</f>
        <v>0</v>
      </c>
      <c r="R18" s="108">
        <f>('2010-2016_Amazonia'!R18+'2010-2016_Caatinga'!R18+'2010-2016_Cerrado'!R18+'2010-2016_Mata Atlantica'!R18+'2010-2016_Pampa'!R18+'2010-2016_Pantanal'!R18)</f>
        <v>0</v>
      </c>
      <c r="S18" s="108">
        <f>('2010-2016_Amazonia'!S18+'2010-2016_Caatinga'!S18+'2010-2016_Cerrado'!S18+'2010-2016_Mata Atlantica'!S18+'2010-2016_Pampa'!S18+'2010-2016_Pantanal'!S18)</f>
        <v>0</v>
      </c>
      <c r="T18" s="108">
        <f>('2010-2016_Amazonia'!T18+'2010-2016_Caatinga'!T18+'2010-2016_Cerrado'!T18+'2010-2016_Mata Atlantica'!T18+'2010-2016_Pampa'!T18+'2010-2016_Pantanal'!T18)</f>
        <v>0</v>
      </c>
      <c r="U18" s="108">
        <f>('2010-2016_Amazonia'!U18+'2010-2016_Caatinga'!U18+'2010-2016_Cerrado'!U18+'2010-2016_Mata Atlantica'!U18+'2010-2016_Pampa'!U18+'2010-2016_Pantanal'!U18)</f>
        <v>0</v>
      </c>
      <c r="V18" s="108">
        <f>('2010-2016_Amazonia'!V18+'2010-2016_Caatinga'!V18+'2010-2016_Cerrado'!V18+'2010-2016_Mata Atlantica'!V18+'2010-2016_Pampa'!V18+'2010-2016_Pantanal'!V18)</f>
        <v>0</v>
      </c>
      <c r="W18" s="108">
        <f>('2010-2016_Amazonia'!W18+'2010-2016_Caatinga'!W18+'2010-2016_Cerrado'!W18+'2010-2016_Mata Atlantica'!W18+'2010-2016_Pampa'!W18+'2010-2016_Pantanal'!W18)</f>
        <v>0</v>
      </c>
      <c r="X18" s="108">
        <f>('2010-2016_Amazonia'!X18+'2010-2016_Caatinga'!X18+'2010-2016_Cerrado'!X18+'2010-2016_Mata Atlantica'!X18+'2010-2016_Pampa'!X18+'2010-2016_Pantanal'!X18)</f>
        <v>0</v>
      </c>
      <c r="Y18" s="108">
        <f>('2010-2016_Amazonia'!Y18+'2010-2016_Caatinga'!Y18+'2010-2016_Cerrado'!Y18+'2010-2016_Mata Atlantica'!Y18+'2010-2016_Pampa'!Y18+'2010-2016_Pantanal'!Y18)</f>
        <v>0</v>
      </c>
      <c r="Z18" s="108">
        <f>('2010-2016_Amazonia'!Z18+'2010-2016_Caatinga'!Z18+'2010-2016_Cerrado'!Z18+'2010-2016_Mata Atlantica'!Z18+'2010-2016_Pampa'!Z18+'2010-2016_Pantanal'!Z18)</f>
        <v>0</v>
      </c>
      <c r="AA18" s="108">
        <f>('2010-2016_Amazonia'!AA18+'2010-2016_Caatinga'!AA18+'2010-2016_Cerrado'!AA18+'2010-2016_Mata Atlantica'!AA18+'2010-2016_Pampa'!AA18+'2010-2016_Pantanal'!AA18)</f>
        <v>0</v>
      </c>
      <c r="AB18" s="108">
        <f>('2010-2016_Amazonia'!AB18+'2010-2016_Caatinga'!AB18+'2010-2016_Cerrado'!AB18+'2010-2016_Mata Atlantica'!AB18+'2010-2016_Pampa'!AB18+'2010-2016_Pantanal'!AB18)</f>
        <v>0</v>
      </c>
      <c r="AC18" s="108">
        <f>('2010-2016_Amazonia'!AC18+'2010-2016_Caatinga'!AC18+'2010-2016_Cerrado'!AC18+'2010-2016_Mata Atlantica'!AC18+'2010-2016_Pampa'!AC18+'2010-2016_Pantanal'!AC18)</f>
        <v>0</v>
      </c>
      <c r="AD18" s="18">
        <f t="shared" si="1"/>
        <v>0</v>
      </c>
      <c r="AE18" s="19">
        <f t="shared" si="0"/>
        <v>0</v>
      </c>
      <c r="AF18" s="6"/>
    </row>
    <row r="19" spans="1:32" ht="19.95" customHeight="1" x14ac:dyDescent="0.3">
      <c r="A19" s="58">
        <v>14</v>
      </c>
      <c r="B19" s="178" t="s">
        <v>6</v>
      </c>
      <c r="C19" s="52" t="s">
        <v>23</v>
      </c>
      <c r="D19" s="108">
        <f>('2010-2016_Amazonia'!D19+'2010-2016_Caatinga'!D19+'2010-2016_Cerrado'!D19+'2010-2016_Mata Atlantica'!D19+'2010-2016_Pampa'!D19+'2010-2016_Pantanal'!D19)</f>
        <v>0</v>
      </c>
      <c r="E19" s="108">
        <f>('2010-2016_Amazonia'!E19+'2010-2016_Caatinga'!E19+'2010-2016_Cerrado'!E19+'2010-2016_Mata Atlantica'!E19+'2010-2016_Pampa'!E19+'2010-2016_Pantanal'!E19)</f>
        <v>0</v>
      </c>
      <c r="F19" s="108">
        <f>('2010-2016_Amazonia'!F19+'2010-2016_Caatinga'!F19+'2010-2016_Cerrado'!F19+'2010-2016_Mata Atlantica'!F19+'2010-2016_Pampa'!F19+'2010-2016_Pantanal'!F19)</f>
        <v>-491.88506910335906</v>
      </c>
      <c r="G19" s="108">
        <f>('2010-2016_Amazonia'!G19+'2010-2016_Caatinga'!G19+'2010-2016_Cerrado'!G19+'2010-2016_Mata Atlantica'!G19+'2010-2016_Pampa'!G19+'2010-2016_Pantanal'!G19)</f>
        <v>-175.7395096655768</v>
      </c>
      <c r="H19" s="108">
        <f>('2010-2016_Amazonia'!H19+'2010-2016_Caatinga'!H19+'2010-2016_Cerrado'!H19+'2010-2016_Mata Atlantica'!H19+'2010-2016_Pampa'!H19+'2010-2016_Pantanal'!H19)</f>
        <v>0</v>
      </c>
      <c r="I19" s="108">
        <f>('2010-2016_Amazonia'!I19+'2010-2016_Caatinga'!I19+'2010-2016_Cerrado'!I19+'2010-2016_Mata Atlantica'!I19+'2010-2016_Pampa'!I19+'2010-2016_Pantanal'!I19)</f>
        <v>0</v>
      </c>
      <c r="J19" s="108">
        <f>('2010-2016_Amazonia'!J19+'2010-2016_Caatinga'!J19+'2010-2016_Cerrado'!J19+'2010-2016_Mata Atlantica'!J19+'2010-2016_Pampa'!J19+'2010-2016_Pantanal'!J19)</f>
        <v>0</v>
      </c>
      <c r="K19" s="108">
        <f>('2010-2016_Amazonia'!K19+'2010-2016_Caatinga'!K19+'2010-2016_Cerrado'!K19+'2010-2016_Mata Atlantica'!K19+'2010-2016_Pampa'!K19+'2010-2016_Pantanal'!K19)</f>
        <v>-19.3278940812054</v>
      </c>
      <c r="L19" s="108">
        <f>('2010-2016_Amazonia'!L19+'2010-2016_Caatinga'!L19+'2010-2016_Cerrado'!L19+'2010-2016_Mata Atlantica'!L19+'2010-2016_Pampa'!L19+'2010-2016_Pantanal'!L19)</f>
        <v>0</v>
      </c>
      <c r="M19" s="108">
        <f>('2010-2016_Amazonia'!M19+'2010-2016_Caatinga'!M19+'2010-2016_Cerrado'!M19+'2010-2016_Mata Atlantica'!M19+'2010-2016_Pampa'!M19+'2010-2016_Pantanal'!M19)</f>
        <v>0</v>
      </c>
      <c r="N19" s="108">
        <f>('2010-2016_Amazonia'!N19+'2010-2016_Caatinga'!N19+'2010-2016_Cerrado'!N19+'2010-2016_Mata Atlantica'!N19+'2010-2016_Pampa'!N19+'2010-2016_Pantanal'!N19)</f>
        <v>-16.44679270121275</v>
      </c>
      <c r="O19" s="108">
        <f>('2010-2016_Amazonia'!O19+'2010-2016_Caatinga'!O19+'2010-2016_Cerrado'!O19+'2010-2016_Mata Atlantica'!O19+'2010-2016_Pampa'!O19+'2010-2016_Pantanal'!O19)</f>
        <v>-4741.7902735221569</v>
      </c>
      <c r="P19" s="108">
        <f>('2010-2016_Amazonia'!P19+'2010-2016_Caatinga'!P19+'2010-2016_Cerrado'!P19+'2010-2016_Mata Atlantica'!P19+'2010-2016_Pampa'!P19+'2010-2016_Pantanal'!P19)</f>
        <v>0</v>
      </c>
      <c r="Q19" s="118">
        <f>('2010-2016_Amazonia'!Q19+'2010-2016_Caatinga'!Q19+'2010-2016_Cerrado'!Q19+'2010-2016_Mata Atlantica'!Q19+'2010-2016_Pampa'!Q19+'2010-2016_Pantanal'!Q19)</f>
        <v>0</v>
      </c>
      <c r="R19" s="112">
        <f>('2010-2016_Amazonia'!R19+'2010-2016_Caatinga'!R19+'2010-2016_Cerrado'!R19+'2010-2016_Mata Atlantica'!R19+'2010-2016_Pampa'!R19+'2010-2016_Pantanal'!R19)</f>
        <v>0</v>
      </c>
      <c r="S19" s="112">
        <f>('2010-2016_Amazonia'!S19+'2010-2016_Caatinga'!S19+'2010-2016_Cerrado'!S19+'2010-2016_Mata Atlantica'!S19+'2010-2016_Pampa'!S19+'2010-2016_Pantanal'!S19)</f>
        <v>0</v>
      </c>
      <c r="T19" s="108">
        <f>('2010-2016_Amazonia'!T19+'2010-2016_Caatinga'!T19+'2010-2016_Cerrado'!T19+'2010-2016_Mata Atlantica'!T19+'2010-2016_Pampa'!T19+'2010-2016_Pantanal'!T19)</f>
        <v>1107.5337037436529</v>
      </c>
      <c r="U19" s="108">
        <f>('2010-2016_Amazonia'!U19+'2010-2016_Caatinga'!U19+'2010-2016_Cerrado'!U19+'2010-2016_Mata Atlantica'!U19+'2010-2016_Pampa'!U19+'2010-2016_Pantanal'!U19)</f>
        <v>0</v>
      </c>
      <c r="V19" s="108">
        <f>('2010-2016_Amazonia'!V19+'2010-2016_Caatinga'!V19+'2010-2016_Cerrado'!V19+'2010-2016_Mata Atlantica'!V19+'2010-2016_Pampa'!V19+'2010-2016_Pantanal'!V19)</f>
        <v>243.74374781557879</v>
      </c>
      <c r="W19" s="108">
        <f>('2010-2016_Amazonia'!W19+'2010-2016_Caatinga'!W19+'2010-2016_Cerrado'!W19+'2010-2016_Mata Atlantica'!W19+'2010-2016_Pampa'!W19+'2010-2016_Pantanal'!W19)</f>
        <v>0</v>
      </c>
      <c r="X19" s="108">
        <f>('2010-2016_Amazonia'!X19+'2010-2016_Caatinga'!X19+'2010-2016_Cerrado'!X19+'2010-2016_Mata Atlantica'!X19+'2010-2016_Pampa'!X19+'2010-2016_Pantanal'!X19)</f>
        <v>0</v>
      </c>
      <c r="Y19" s="108">
        <f>('2010-2016_Amazonia'!Y19+'2010-2016_Caatinga'!Y19+'2010-2016_Cerrado'!Y19+'2010-2016_Mata Atlantica'!Y19+'2010-2016_Pampa'!Y19+'2010-2016_Pantanal'!Y19)</f>
        <v>0</v>
      </c>
      <c r="Z19" s="108">
        <f>('2010-2016_Amazonia'!Z19+'2010-2016_Caatinga'!Z19+'2010-2016_Cerrado'!Z19+'2010-2016_Mata Atlantica'!Z19+'2010-2016_Pampa'!Z19+'2010-2016_Pantanal'!Z19)</f>
        <v>0</v>
      </c>
      <c r="AA19" s="108">
        <f>('2010-2016_Amazonia'!AA19+'2010-2016_Caatinga'!AA19+'2010-2016_Cerrado'!AA19+'2010-2016_Mata Atlantica'!AA19+'2010-2016_Pampa'!AA19+'2010-2016_Pantanal'!AA19)</f>
        <v>40.994458049640301</v>
      </c>
      <c r="AB19" s="108">
        <f>('2010-2016_Amazonia'!AB19+'2010-2016_Caatinga'!AB19+'2010-2016_Cerrado'!AB19+'2010-2016_Mata Atlantica'!AB19+'2010-2016_Pampa'!AB19+'2010-2016_Pantanal'!AB19)</f>
        <v>14.002458257775299</v>
      </c>
      <c r="AC19" s="108">
        <f>('2010-2016_Amazonia'!AC19+'2010-2016_Caatinga'!AC19+'2010-2016_Cerrado'!AC19+'2010-2016_Mata Atlantica'!AC19+'2010-2016_Pampa'!AC19+'2010-2016_Pantanal'!AC19)</f>
        <v>0</v>
      </c>
      <c r="AD19" s="18">
        <f t="shared" si="1"/>
        <v>-4038.9151712068633</v>
      </c>
      <c r="AE19" s="19">
        <f t="shared" si="0"/>
        <v>-7.9682517253342269</v>
      </c>
      <c r="AF19" s="6"/>
    </row>
    <row r="20" spans="1:32" ht="19.95" customHeight="1" x14ac:dyDescent="0.3">
      <c r="A20" s="58">
        <v>15</v>
      </c>
      <c r="B20" s="178"/>
      <c r="C20" s="52" t="s">
        <v>24</v>
      </c>
      <c r="D20" s="108">
        <f>('2010-2016_Amazonia'!D20+'2010-2016_Caatinga'!D20+'2010-2016_Cerrado'!D20+'2010-2016_Mata Atlantica'!D20+'2010-2016_Pampa'!D20+'2010-2016_Pantanal'!D20)</f>
        <v>0</v>
      </c>
      <c r="E20" s="108">
        <f>('2010-2016_Amazonia'!E20+'2010-2016_Caatinga'!E20+'2010-2016_Cerrado'!E20+'2010-2016_Mata Atlantica'!E20+'2010-2016_Pampa'!E20+'2010-2016_Pantanal'!E20)</f>
        <v>0</v>
      </c>
      <c r="F20" s="108">
        <f>('2010-2016_Amazonia'!F20+'2010-2016_Caatinga'!F20+'2010-2016_Cerrado'!F20+'2010-2016_Mata Atlantica'!F20+'2010-2016_Pampa'!F20+'2010-2016_Pantanal'!F20)</f>
        <v>0</v>
      </c>
      <c r="G20" s="108">
        <f>('2010-2016_Amazonia'!G20+'2010-2016_Caatinga'!G20+'2010-2016_Cerrado'!G20+'2010-2016_Mata Atlantica'!G20+'2010-2016_Pampa'!G20+'2010-2016_Pantanal'!G20)</f>
        <v>0</v>
      </c>
      <c r="H20" s="108">
        <f>('2010-2016_Amazonia'!H20+'2010-2016_Caatinga'!H20+'2010-2016_Cerrado'!H20+'2010-2016_Mata Atlantica'!H20+'2010-2016_Pampa'!H20+'2010-2016_Pantanal'!H20)</f>
        <v>0</v>
      </c>
      <c r="I20" s="108">
        <f>('2010-2016_Amazonia'!I20+'2010-2016_Caatinga'!I20+'2010-2016_Cerrado'!I20+'2010-2016_Mata Atlantica'!I20+'2010-2016_Pampa'!I20+'2010-2016_Pantanal'!I20)</f>
        <v>0</v>
      </c>
      <c r="J20" s="108">
        <f>('2010-2016_Amazonia'!J20+'2010-2016_Caatinga'!J20+'2010-2016_Cerrado'!J20+'2010-2016_Mata Atlantica'!J20+'2010-2016_Pampa'!J20+'2010-2016_Pantanal'!J20)</f>
        <v>0</v>
      </c>
      <c r="K20" s="108">
        <f>('2010-2016_Amazonia'!K20+'2010-2016_Caatinga'!K20+'2010-2016_Cerrado'!K20+'2010-2016_Mata Atlantica'!K20+'2010-2016_Pampa'!K20+'2010-2016_Pantanal'!K20)</f>
        <v>0</v>
      </c>
      <c r="L20" s="108">
        <f>('2010-2016_Amazonia'!L20+'2010-2016_Caatinga'!L20+'2010-2016_Cerrado'!L20+'2010-2016_Mata Atlantica'!L20+'2010-2016_Pampa'!L20+'2010-2016_Pantanal'!L20)</f>
        <v>0</v>
      </c>
      <c r="M20" s="108">
        <f>('2010-2016_Amazonia'!M20+'2010-2016_Caatinga'!M20+'2010-2016_Cerrado'!M20+'2010-2016_Mata Atlantica'!M20+'2010-2016_Pampa'!M20+'2010-2016_Pantanal'!M20)</f>
        <v>0</v>
      </c>
      <c r="N20" s="108">
        <f>('2010-2016_Amazonia'!N20+'2010-2016_Caatinga'!N20+'2010-2016_Cerrado'!N20+'2010-2016_Mata Atlantica'!N20+'2010-2016_Pampa'!N20+'2010-2016_Pantanal'!N20)</f>
        <v>0</v>
      </c>
      <c r="O20" s="108">
        <f>('2010-2016_Amazonia'!O20+'2010-2016_Caatinga'!O20+'2010-2016_Cerrado'!O20+'2010-2016_Mata Atlantica'!O20+'2010-2016_Pampa'!O20+'2010-2016_Pantanal'!O20)</f>
        <v>0</v>
      </c>
      <c r="P20" s="108">
        <f>('2010-2016_Amazonia'!P20+'2010-2016_Caatinga'!P20+'2010-2016_Cerrado'!P20+'2010-2016_Mata Atlantica'!P20+'2010-2016_Pampa'!P20+'2010-2016_Pantanal'!P20)</f>
        <v>0</v>
      </c>
      <c r="Q20" s="112">
        <f>('2010-2016_Amazonia'!Q20+'2010-2016_Caatinga'!Q20+'2010-2016_Cerrado'!Q20+'2010-2016_Mata Atlantica'!Q20+'2010-2016_Pampa'!Q20+'2010-2016_Pantanal'!Q20)</f>
        <v>0</v>
      </c>
      <c r="R20" s="118">
        <f>('2010-2016_Amazonia'!R20+'2010-2016_Caatinga'!R20+'2010-2016_Cerrado'!R20+'2010-2016_Mata Atlantica'!R20+'2010-2016_Pampa'!R20+'2010-2016_Pantanal'!R20)</f>
        <v>0</v>
      </c>
      <c r="S20" s="112">
        <f>('2010-2016_Amazonia'!S20+'2010-2016_Caatinga'!S20+'2010-2016_Cerrado'!S20+'2010-2016_Mata Atlantica'!S20+'2010-2016_Pampa'!S20+'2010-2016_Pantanal'!S20)</f>
        <v>0</v>
      </c>
      <c r="T20" s="108">
        <f>('2010-2016_Amazonia'!T20+'2010-2016_Caatinga'!T20+'2010-2016_Cerrado'!T20+'2010-2016_Mata Atlantica'!T20+'2010-2016_Pampa'!T20+'2010-2016_Pantanal'!T20)</f>
        <v>0</v>
      </c>
      <c r="U20" s="108">
        <f>('2010-2016_Amazonia'!U20+'2010-2016_Caatinga'!U20+'2010-2016_Cerrado'!U20+'2010-2016_Mata Atlantica'!U20+'2010-2016_Pampa'!U20+'2010-2016_Pantanal'!U20)</f>
        <v>0</v>
      </c>
      <c r="V20" s="108">
        <f>('2010-2016_Amazonia'!V20+'2010-2016_Caatinga'!V20+'2010-2016_Cerrado'!V20+'2010-2016_Mata Atlantica'!V20+'2010-2016_Pampa'!V20+'2010-2016_Pantanal'!V20)</f>
        <v>0</v>
      </c>
      <c r="W20" s="108">
        <f>('2010-2016_Amazonia'!W20+'2010-2016_Caatinga'!W20+'2010-2016_Cerrado'!W20+'2010-2016_Mata Atlantica'!W20+'2010-2016_Pampa'!W20+'2010-2016_Pantanal'!W20)</f>
        <v>0</v>
      </c>
      <c r="X20" s="108">
        <f>('2010-2016_Amazonia'!X20+'2010-2016_Caatinga'!X20+'2010-2016_Cerrado'!X20+'2010-2016_Mata Atlantica'!X20+'2010-2016_Pampa'!X20+'2010-2016_Pantanal'!X20)</f>
        <v>0</v>
      </c>
      <c r="Y20" s="108">
        <f>('2010-2016_Amazonia'!Y20+'2010-2016_Caatinga'!Y20+'2010-2016_Cerrado'!Y20+'2010-2016_Mata Atlantica'!Y20+'2010-2016_Pampa'!Y20+'2010-2016_Pantanal'!Y20)</f>
        <v>0</v>
      </c>
      <c r="Z20" s="108">
        <f>('2010-2016_Amazonia'!Z20+'2010-2016_Caatinga'!Z20+'2010-2016_Cerrado'!Z20+'2010-2016_Mata Atlantica'!Z20+'2010-2016_Pampa'!Z20+'2010-2016_Pantanal'!Z20)</f>
        <v>0</v>
      </c>
      <c r="AA20" s="108">
        <f>('2010-2016_Amazonia'!AA20+'2010-2016_Caatinga'!AA20+'2010-2016_Cerrado'!AA20+'2010-2016_Mata Atlantica'!AA20+'2010-2016_Pampa'!AA20+'2010-2016_Pantanal'!AA20)</f>
        <v>0</v>
      </c>
      <c r="AB20" s="108">
        <f>('2010-2016_Amazonia'!AB20+'2010-2016_Caatinga'!AB20+'2010-2016_Cerrado'!AB20+'2010-2016_Mata Atlantica'!AB20+'2010-2016_Pampa'!AB20+'2010-2016_Pantanal'!AB20)</f>
        <v>0</v>
      </c>
      <c r="AC20" s="108">
        <f>('2010-2016_Amazonia'!AC20+'2010-2016_Caatinga'!AC20+'2010-2016_Cerrado'!AC20+'2010-2016_Mata Atlantica'!AC20+'2010-2016_Pampa'!AC20+'2010-2016_Pantanal'!AC20)</f>
        <v>0</v>
      </c>
      <c r="AD20" s="18">
        <f t="shared" si="1"/>
        <v>0</v>
      </c>
      <c r="AE20" s="19">
        <f t="shared" si="0"/>
        <v>0</v>
      </c>
      <c r="AF20" s="6"/>
    </row>
    <row r="21" spans="1:32" ht="19.95" customHeight="1" x14ac:dyDescent="0.3">
      <c r="A21" s="58">
        <v>16</v>
      </c>
      <c r="B21" s="178"/>
      <c r="C21" s="52" t="s">
        <v>25</v>
      </c>
      <c r="D21" s="108">
        <f>('2010-2016_Amazonia'!D21+'2010-2016_Caatinga'!D21+'2010-2016_Cerrado'!D21+'2010-2016_Mata Atlantica'!D21+'2010-2016_Pampa'!D21+'2010-2016_Pantanal'!D21)</f>
        <v>0</v>
      </c>
      <c r="E21" s="108">
        <f>('2010-2016_Amazonia'!E21+'2010-2016_Caatinga'!E21+'2010-2016_Cerrado'!E21+'2010-2016_Mata Atlantica'!E21+'2010-2016_Pampa'!E21+'2010-2016_Pantanal'!E21)</f>
        <v>0</v>
      </c>
      <c r="F21" s="108">
        <f>('2010-2016_Amazonia'!F21+'2010-2016_Caatinga'!F21+'2010-2016_Cerrado'!F21+'2010-2016_Mata Atlantica'!F21+'2010-2016_Pampa'!F21+'2010-2016_Pantanal'!F21)</f>
        <v>0</v>
      </c>
      <c r="G21" s="108">
        <f>('2010-2016_Amazonia'!G21+'2010-2016_Caatinga'!G21+'2010-2016_Cerrado'!G21+'2010-2016_Mata Atlantica'!G21+'2010-2016_Pampa'!G21+'2010-2016_Pantanal'!G21)</f>
        <v>0</v>
      </c>
      <c r="H21" s="108">
        <f>('2010-2016_Amazonia'!H21+'2010-2016_Caatinga'!H21+'2010-2016_Cerrado'!H21+'2010-2016_Mata Atlantica'!H21+'2010-2016_Pampa'!H21+'2010-2016_Pantanal'!H21)</f>
        <v>0</v>
      </c>
      <c r="I21" s="108">
        <f>('2010-2016_Amazonia'!I21+'2010-2016_Caatinga'!I21+'2010-2016_Cerrado'!I21+'2010-2016_Mata Atlantica'!I21+'2010-2016_Pampa'!I21+'2010-2016_Pantanal'!I21)</f>
        <v>0</v>
      </c>
      <c r="J21" s="108">
        <f>('2010-2016_Amazonia'!J21+'2010-2016_Caatinga'!J21+'2010-2016_Cerrado'!J21+'2010-2016_Mata Atlantica'!J21+'2010-2016_Pampa'!J21+'2010-2016_Pantanal'!J21)</f>
        <v>0</v>
      </c>
      <c r="K21" s="108">
        <f>('2010-2016_Amazonia'!K21+'2010-2016_Caatinga'!K21+'2010-2016_Cerrado'!K21+'2010-2016_Mata Atlantica'!K21+'2010-2016_Pampa'!K21+'2010-2016_Pantanal'!K21)</f>
        <v>0</v>
      </c>
      <c r="L21" s="108">
        <f>('2010-2016_Amazonia'!L21+'2010-2016_Caatinga'!L21+'2010-2016_Cerrado'!L21+'2010-2016_Mata Atlantica'!L21+'2010-2016_Pampa'!L21+'2010-2016_Pantanal'!L21)</f>
        <v>0</v>
      </c>
      <c r="M21" s="108">
        <f>('2010-2016_Amazonia'!M21+'2010-2016_Caatinga'!M21+'2010-2016_Cerrado'!M21+'2010-2016_Mata Atlantica'!M21+'2010-2016_Pampa'!M21+'2010-2016_Pantanal'!M21)</f>
        <v>0</v>
      </c>
      <c r="N21" s="108">
        <f>('2010-2016_Amazonia'!N21+'2010-2016_Caatinga'!N21+'2010-2016_Cerrado'!N21+'2010-2016_Mata Atlantica'!N21+'2010-2016_Pampa'!N21+'2010-2016_Pantanal'!N21)</f>
        <v>0</v>
      </c>
      <c r="O21" s="108">
        <f>('2010-2016_Amazonia'!O21+'2010-2016_Caatinga'!O21+'2010-2016_Cerrado'!O21+'2010-2016_Mata Atlantica'!O21+'2010-2016_Pampa'!O21+'2010-2016_Pantanal'!O21)</f>
        <v>0</v>
      </c>
      <c r="P21" s="108">
        <f>('2010-2016_Amazonia'!P21+'2010-2016_Caatinga'!P21+'2010-2016_Cerrado'!P21+'2010-2016_Mata Atlantica'!P21+'2010-2016_Pampa'!P21+'2010-2016_Pantanal'!P21)</f>
        <v>0</v>
      </c>
      <c r="Q21" s="112">
        <f>('2010-2016_Amazonia'!Q21+'2010-2016_Caatinga'!Q21+'2010-2016_Cerrado'!Q21+'2010-2016_Mata Atlantica'!Q21+'2010-2016_Pampa'!Q21+'2010-2016_Pantanal'!Q21)</f>
        <v>0</v>
      </c>
      <c r="R21" s="112">
        <f>('2010-2016_Amazonia'!R21+'2010-2016_Caatinga'!R21+'2010-2016_Cerrado'!R21+'2010-2016_Mata Atlantica'!R21+'2010-2016_Pampa'!R21+'2010-2016_Pantanal'!R21)</f>
        <v>0</v>
      </c>
      <c r="S21" s="118">
        <f>('2010-2016_Amazonia'!S21+'2010-2016_Caatinga'!S21+'2010-2016_Cerrado'!S21+'2010-2016_Mata Atlantica'!S21+'2010-2016_Pampa'!S21+'2010-2016_Pantanal'!S21)</f>
        <v>0</v>
      </c>
      <c r="T21" s="108">
        <f>('2010-2016_Amazonia'!T21+'2010-2016_Caatinga'!T21+'2010-2016_Cerrado'!T21+'2010-2016_Mata Atlantica'!T21+'2010-2016_Pampa'!T21+'2010-2016_Pantanal'!T21)</f>
        <v>0</v>
      </c>
      <c r="U21" s="108">
        <f>('2010-2016_Amazonia'!U21+'2010-2016_Caatinga'!U21+'2010-2016_Cerrado'!U21+'2010-2016_Mata Atlantica'!U21+'2010-2016_Pampa'!U21+'2010-2016_Pantanal'!U21)</f>
        <v>0</v>
      </c>
      <c r="V21" s="108">
        <f>('2010-2016_Amazonia'!V21+'2010-2016_Caatinga'!V21+'2010-2016_Cerrado'!V21+'2010-2016_Mata Atlantica'!V21+'2010-2016_Pampa'!V21+'2010-2016_Pantanal'!V21)</f>
        <v>0</v>
      </c>
      <c r="W21" s="108">
        <f>('2010-2016_Amazonia'!W21+'2010-2016_Caatinga'!W21+'2010-2016_Cerrado'!W21+'2010-2016_Mata Atlantica'!W21+'2010-2016_Pampa'!W21+'2010-2016_Pantanal'!W21)</f>
        <v>0</v>
      </c>
      <c r="X21" s="108">
        <f>('2010-2016_Amazonia'!X21+'2010-2016_Caatinga'!X21+'2010-2016_Cerrado'!X21+'2010-2016_Mata Atlantica'!X21+'2010-2016_Pampa'!X21+'2010-2016_Pantanal'!X21)</f>
        <v>0</v>
      </c>
      <c r="Y21" s="108">
        <f>('2010-2016_Amazonia'!Y21+'2010-2016_Caatinga'!Y21+'2010-2016_Cerrado'!Y21+'2010-2016_Mata Atlantica'!Y21+'2010-2016_Pampa'!Y21+'2010-2016_Pantanal'!Y21)</f>
        <v>0</v>
      </c>
      <c r="Z21" s="108">
        <f>('2010-2016_Amazonia'!Z21+'2010-2016_Caatinga'!Z21+'2010-2016_Cerrado'!Z21+'2010-2016_Mata Atlantica'!Z21+'2010-2016_Pampa'!Z21+'2010-2016_Pantanal'!Z21)</f>
        <v>0</v>
      </c>
      <c r="AA21" s="108">
        <f>('2010-2016_Amazonia'!AA21+'2010-2016_Caatinga'!AA21+'2010-2016_Cerrado'!AA21+'2010-2016_Mata Atlantica'!AA21+'2010-2016_Pampa'!AA21+'2010-2016_Pantanal'!AA21)</f>
        <v>0</v>
      </c>
      <c r="AB21" s="108">
        <f>('2010-2016_Amazonia'!AB21+'2010-2016_Caatinga'!AB21+'2010-2016_Cerrado'!AB21+'2010-2016_Mata Atlantica'!AB21+'2010-2016_Pampa'!AB21+'2010-2016_Pantanal'!AB21)</f>
        <v>0</v>
      </c>
      <c r="AC21" s="108">
        <f>('2010-2016_Amazonia'!AC21+'2010-2016_Caatinga'!AC21+'2010-2016_Cerrado'!AC21+'2010-2016_Mata Atlantica'!AC21+'2010-2016_Pampa'!AC21+'2010-2016_Pantanal'!AC21)</f>
        <v>0</v>
      </c>
      <c r="AD21" s="18">
        <f t="shared" si="1"/>
        <v>0</v>
      </c>
      <c r="AE21" s="19">
        <f t="shared" si="0"/>
        <v>0</v>
      </c>
      <c r="AF21" s="6"/>
    </row>
    <row r="22" spans="1:32" ht="40.200000000000003" x14ac:dyDescent="0.3">
      <c r="A22" s="58">
        <v>17</v>
      </c>
      <c r="B22" s="101" t="s">
        <v>86</v>
      </c>
      <c r="C22" s="8" t="s">
        <v>26</v>
      </c>
      <c r="D22" s="108">
        <f>('2010-2016_Amazonia'!D22+'2010-2016_Caatinga'!D22+'2010-2016_Cerrado'!D22+'2010-2016_Mata Atlantica'!D22+'2010-2016_Pampa'!D22+'2010-2016_Pantanal'!D22)</f>
        <v>0</v>
      </c>
      <c r="E22" s="108">
        <f>('2010-2016_Amazonia'!E22+'2010-2016_Caatinga'!E22+'2010-2016_Cerrado'!E22+'2010-2016_Mata Atlantica'!E22+'2010-2016_Pampa'!E22+'2010-2016_Pantanal'!E22)</f>
        <v>0</v>
      </c>
      <c r="F22" s="108">
        <f>('2010-2016_Amazonia'!F22+'2010-2016_Caatinga'!F22+'2010-2016_Cerrado'!F22+'2010-2016_Mata Atlantica'!F22+'2010-2016_Pampa'!F22+'2010-2016_Pantanal'!F22)</f>
        <v>0</v>
      </c>
      <c r="G22" s="108">
        <f>('2010-2016_Amazonia'!G22+'2010-2016_Caatinga'!G22+'2010-2016_Cerrado'!G22+'2010-2016_Mata Atlantica'!G22+'2010-2016_Pampa'!G22+'2010-2016_Pantanal'!G22)</f>
        <v>0</v>
      </c>
      <c r="H22" s="108">
        <f>('2010-2016_Amazonia'!H22+'2010-2016_Caatinga'!H22+'2010-2016_Cerrado'!H22+'2010-2016_Mata Atlantica'!H22+'2010-2016_Pampa'!H22+'2010-2016_Pantanal'!H22)</f>
        <v>0</v>
      </c>
      <c r="I22" s="108">
        <f>('2010-2016_Amazonia'!I22+'2010-2016_Caatinga'!I22+'2010-2016_Cerrado'!I22+'2010-2016_Mata Atlantica'!I22+'2010-2016_Pampa'!I22+'2010-2016_Pantanal'!I22)</f>
        <v>0</v>
      </c>
      <c r="J22" s="108">
        <f>('2010-2016_Amazonia'!J22+'2010-2016_Caatinga'!J22+'2010-2016_Cerrado'!J22+'2010-2016_Mata Atlantica'!J22+'2010-2016_Pampa'!J22+'2010-2016_Pantanal'!J22)</f>
        <v>0</v>
      </c>
      <c r="K22" s="108">
        <f>('2010-2016_Amazonia'!K22+'2010-2016_Caatinga'!K22+'2010-2016_Cerrado'!K22+'2010-2016_Mata Atlantica'!K22+'2010-2016_Pampa'!K22+'2010-2016_Pantanal'!K22)</f>
        <v>0</v>
      </c>
      <c r="L22" s="108">
        <f>('2010-2016_Amazonia'!L22+'2010-2016_Caatinga'!L22+'2010-2016_Cerrado'!L22+'2010-2016_Mata Atlantica'!L22+'2010-2016_Pampa'!L22+'2010-2016_Pantanal'!L22)</f>
        <v>0</v>
      </c>
      <c r="M22" s="108">
        <f>('2010-2016_Amazonia'!M22+'2010-2016_Caatinga'!M22+'2010-2016_Cerrado'!M22+'2010-2016_Mata Atlantica'!M22+'2010-2016_Pampa'!M22+'2010-2016_Pantanal'!M22)</f>
        <v>0</v>
      </c>
      <c r="N22" s="108">
        <f>('2010-2016_Amazonia'!N22+'2010-2016_Caatinga'!N22+'2010-2016_Cerrado'!N22+'2010-2016_Mata Atlantica'!N22+'2010-2016_Pampa'!N22+'2010-2016_Pantanal'!N22)</f>
        <v>0</v>
      </c>
      <c r="O22" s="108">
        <f>('2010-2016_Amazonia'!O22+'2010-2016_Caatinga'!O22+'2010-2016_Cerrado'!O22+'2010-2016_Mata Atlantica'!O22+'2010-2016_Pampa'!O22+'2010-2016_Pantanal'!O22)</f>
        <v>0</v>
      </c>
      <c r="P22" s="108">
        <f>('2010-2016_Amazonia'!P22+'2010-2016_Caatinga'!P22+'2010-2016_Cerrado'!P22+'2010-2016_Mata Atlantica'!P22+'2010-2016_Pampa'!P22+'2010-2016_Pantanal'!P22)</f>
        <v>0</v>
      </c>
      <c r="Q22" s="108">
        <f>('2010-2016_Amazonia'!Q22+'2010-2016_Caatinga'!Q22+'2010-2016_Cerrado'!Q22+'2010-2016_Mata Atlantica'!Q22+'2010-2016_Pampa'!Q22+'2010-2016_Pantanal'!Q22)</f>
        <v>0</v>
      </c>
      <c r="R22" s="108">
        <f>('2010-2016_Amazonia'!R22+'2010-2016_Caatinga'!R22+'2010-2016_Cerrado'!R22+'2010-2016_Mata Atlantica'!R22+'2010-2016_Pampa'!R22+'2010-2016_Pantanal'!R22)</f>
        <v>0</v>
      </c>
      <c r="S22" s="108">
        <f>('2010-2016_Amazonia'!S22+'2010-2016_Caatinga'!S22+'2010-2016_Cerrado'!S22+'2010-2016_Mata Atlantica'!S22+'2010-2016_Pampa'!S22+'2010-2016_Pantanal'!S22)</f>
        <v>0</v>
      </c>
      <c r="T22" s="119">
        <f>('2010-2016_Amazonia'!T22+'2010-2016_Caatinga'!T22+'2010-2016_Cerrado'!T22+'2010-2016_Mata Atlantica'!T22+'2010-2016_Pampa'!T22+'2010-2016_Pantanal'!T22)</f>
        <v>0</v>
      </c>
      <c r="U22" s="108">
        <f>('2010-2016_Amazonia'!U22+'2010-2016_Caatinga'!U22+'2010-2016_Cerrado'!U22+'2010-2016_Mata Atlantica'!U22+'2010-2016_Pampa'!U22+'2010-2016_Pantanal'!U22)</f>
        <v>0</v>
      </c>
      <c r="V22" s="108">
        <f>('2010-2016_Amazonia'!V22+'2010-2016_Caatinga'!V22+'2010-2016_Cerrado'!V22+'2010-2016_Mata Atlantica'!V22+'2010-2016_Pampa'!V22+'2010-2016_Pantanal'!V22)</f>
        <v>0</v>
      </c>
      <c r="W22" s="108">
        <f>('2010-2016_Amazonia'!W22+'2010-2016_Caatinga'!W22+'2010-2016_Cerrado'!W22+'2010-2016_Mata Atlantica'!W22+'2010-2016_Pampa'!W22+'2010-2016_Pantanal'!W22)</f>
        <v>0</v>
      </c>
      <c r="X22" s="108">
        <f>('2010-2016_Amazonia'!X22+'2010-2016_Caatinga'!X22+'2010-2016_Cerrado'!X22+'2010-2016_Mata Atlantica'!X22+'2010-2016_Pampa'!X22+'2010-2016_Pantanal'!X22)</f>
        <v>0</v>
      </c>
      <c r="Y22" s="108">
        <f>('2010-2016_Amazonia'!Y22+'2010-2016_Caatinga'!Y22+'2010-2016_Cerrado'!Y22+'2010-2016_Mata Atlantica'!Y22+'2010-2016_Pampa'!Y22+'2010-2016_Pantanal'!Y22)</f>
        <v>0</v>
      </c>
      <c r="Z22" s="108">
        <f>('2010-2016_Amazonia'!Z22+'2010-2016_Caatinga'!Z22+'2010-2016_Cerrado'!Z22+'2010-2016_Mata Atlantica'!Z22+'2010-2016_Pampa'!Z22+'2010-2016_Pantanal'!Z22)</f>
        <v>0</v>
      </c>
      <c r="AA22" s="108">
        <f>('2010-2016_Amazonia'!AA22+'2010-2016_Caatinga'!AA22+'2010-2016_Cerrado'!AA22+'2010-2016_Mata Atlantica'!AA22+'2010-2016_Pampa'!AA22+'2010-2016_Pantanal'!AA22)</f>
        <v>0</v>
      </c>
      <c r="AB22" s="108">
        <f>('2010-2016_Amazonia'!AB22+'2010-2016_Caatinga'!AB22+'2010-2016_Cerrado'!AB22+'2010-2016_Mata Atlantica'!AB22+'2010-2016_Pampa'!AB22+'2010-2016_Pantanal'!AB22)</f>
        <v>0</v>
      </c>
      <c r="AC22" s="108">
        <f>('2010-2016_Amazonia'!AC22+'2010-2016_Caatinga'!AC22+'2010-2016_Cerrado'!AC22+'2010-2016_Mata Atlantica'!AC22+'2010-2016_Pampa'!AC22+'2010-2016_Pantanal'!AC22)</f>
        <v>0</v>
      </c>
      <c r="AD22" s="18">
        <f t="shared" si="1"/>
        <v>0</v>
      </c>
      <c r="AE22" s="19">
        <f t="shared" si="0"/>
        <v>0</v>
      </c>
      <c r="AF22" s="6"/>
    </row>
    <row r="23" spans="1:32" ht="19.95" customHeight="1" x14ac:dyDescent="0.3">
      <c r="A23" s="58">
        <v>18</v>
      </c>
      <c r="B23" s="179" t="s">
        <v>8</v>
      </c>
      <c r="C23" s="53" t="s">
        <v>27</v>
      </c>
      <c r="D23" s="108">
        <f>('2010-2016_Amazonia'!D23+'2010-2016_Caatinga'!D23+'2010-2016_Cerrado'!D23+'2010-2016_Mata Atlantica'!D23+'2010-2016_Pampa'!D23+'2010-2016_Pantanal'!D23)</f>
        <v>0</v>
      </c>
      <c r="E23" s="108">
        <f>('2010-2016_Amazonia'!E23+'2010-2016_Caatinga'!E23+'2010-2016_Cerrado'!E23+'2010-2016_Mata Atlantica'!E23+'2010-2016_Pampa'!E23+'2010-2016_Pantanal'!E23)</f>
        <v>0</v>
      </c>
      <c r="F23" s="108">
        <f>('2010-2016_Amazonia'!F23+'2010-2016_Caatinga'!F23+'2010-2016_Cerrado'!F23+'2010-2016_Mata Atlantica'!F23+'2010-2016_Pampa'!F23+'2010-2016_Pantanal'!F23)</f>
        <v>0</v>
      </c>
      <c r="G23" s="108">
        <f>('2010-2016_Amazonia'!G23+'2010-2016_Caatinga'!G23+'2010-2016_Cerrado'!G23+'2010-2016_Mata Atlantica'!G23+'2010-2016_Pampa'!G23+'2010-2016_Pantanal'!G23)</f>
        <v>0</v>
      </c>
      <c r="H23" s="108">
        <f>('2010-2016_Amazonia'!H23+'2010-2016_Caatinga'!H23+'2010-2016_Cerrado'!H23+'2010-2016_Mata Atlantica'!H23+'2010-2016_Pampa'!H23+'2010-2016_Pantanal'!H23)</f>
        <v>0</v>
      </c>
      <c r="I23" s="108">
        <f>('2010-2016_Amazonia'!I23+'2010-2016_Caatinga'!I23+'2010-2016_Cerrado'!I23+'2010-2016_Mata Atlantica'!I23+'2010-2016_Pampa'!I23+'2010-2016_Pantanal'!I23)</f>
        <v>0</v>
      </c>
      <c r="J23" s="108">
        <f>('2010-2016_Amazonia'!J23+'2010-2016_Caatinga'!J23+'2010-2016_Cerrado'!J23+'2010-2016_Mata Atlantica'!J23+'2010-2016_Pampa'!J23+'2010-2016_Pantanal'!J23)</f>
        <v>0</v>
      </c>
      <c r="K23" s="108">
        <f>('2010-2016_Amazonia'!K23+'2010-2016_Caatinga'!K23+'2010-2016_Cerrado'!K23+'2010-2016_Mata Atlantica'!K23+'2010-2016_Pampa'!K23+'2010-2016_Pantanal'!K23)</f>
        <v>0</v>
      </c>
      <c r="L23" s="108">
        <f>('2010-2016_Amazonia'!L23+'2010-2016_Caatinga'!L23+'2010-2016_Cerrado'!L23+'2010-2016_Mata Atlantica'!L23+'2010-2016_Pampa'!L23+'2010-2016_Pantanal'!L23)</f>
        <v>0</v>
      </c>
      <c r="M23" s="108">
        <f>('2010-2016_Amazonia'!M23+'2010-2016_Caatinga'!M23+'2010-2016_Cerrado'!M23+'2010-2016_Mata Atlantica'!M23+'2010-2016_Pampa'!M23+'2010-2016_Pantanal'!M23)</f>
        <v>0</v>
      </c>
      <c r="N23" s="108">
        <f>('2010-2016_Amazonia'!N23+'2010-2016_Caatinga'!N23+'2010-2016_Cerrado'!N23+'2010-2016_Mata Atlantica'!N23+'2010-2016_Pampa'!N23+'2010-2016_Pantanal'!N23)</f>
        <v>0</v>
      </c>
      <c r="O23" s="108">
        <f>('2010-2016_Amazonia'!O23+'2010-2016_Caatinga'!O23+'2010-2016_Cerrado'!O23+'2010-2016_Mata Atlantica'!O23+'2010-2016_Pampa'!O23+'2010-2016_Pantanal'!O23)</f>
        <v>0</v>
      </c>
      <c r="P23" s="108">
        <f>('2010-2016_Amazonia'!P23+'2010-2016_Caatinga'!P23+'2010-2016_Cerrado'!P23+'2010-2016_Mata Atlantica'!P23+'2010-2016_Pampa'!P23+'2010-2016_Pantanal'!P23)</f>
        <v>0</v>
      </c>
      <c r="Q23" s="108">
        <f>('2010-2016_Amazonia'!Q23+'2010-2016_Caatinga'!Q23+'2010-2016_Cerrado'!Q23+'2010-2016_Mata Atlantica'!Q23+'2010-2016_Pampa'!Q23+'2010-2016_Pantanal'!Q23)</f>
        <v>0</v>
      </c>
      <c r="R23" s="108">
        <f>('2010-2016_Amazonia'!R23+'2010-2016_Caatinga'!R23+'2010-2016_Cerrado'!R23+'2010-2016_Mata Atlantica'!R23+'2010-2016_Pampa'!R23+'2010-2016_Pantanal'!R23)</f>
        <v>0</v>
      </c>
      <c r="S23" s="108">
        <f>('2010-2016_Amazonia'!S23+'2010-2016_Caatinga'!S23+'2010-2016_Cerrado'!S23+'2010-2016_Mata Atlantica'!S23+'2010-2016_Pampa'!S23+'2010-2016_Pantanal'!S23)</f>
        <v>0</v>
      </c>
      <c r="T23" s="108">
        <f>('2010-2016_Amazonia'!T23+'2010-2016_Caatinga'!T23+'2010-2016_Cerrado'!T23+'2010-2016_Mata Atlantica'!T23+'2010-2016_Pampa'!T23+'2010-2016_Pantanal'!T23)</f>
        <v>0</v>
      </c>
      <c r="U23" s="120">
        <f>('2010-2016_Amazonia'!U23+'2010-2016_Caatinga'!U23+'2010-2016_Cerrado'!U23+'2010-2016_Mata Atlantica'!U23+'2010-2016_Pampa'!U23+'2010-2016_Pantanal'!U23)</f>
        <v>0</v>
      </c>
      <c r="V23" s="113">
        <f>('2010-2016_Amazonia'!V23+'2010-2016_Caatinga'!V23+'2010-2016_Cerrado'!V23+'2010-2016_Mata Atlantica'!V23+'2010-2016_Pampa'!V23+'2010-2016_Pantanal'!V23)</f>
        <v>0</v>
      </c>
      <c r="W23" s="108">
        <f>('2010-2016_Amazonia'!W23+'2010-2016_Caatinga'!W23+'2010-2016_Cerrado'!W23+'2010-2016_Mata Atlantica'!W23+'2010-2016_Pampa'!W23+'2010-2016_Pantanal'!W23)</f>
        <v>0</v>
      </c>
      <c r="X23" s="108">
        <f>('2010-2016_Amazonia'!X23+'2010-2016_Caatinga'!X23+'2010-2016_Cerrado'!X23+'2010-2016_Mata Atlantica'!X23+'2010-2016_Pampa'!X23+'2010-2016_Pantanal'!X23)</f>
        <v>0</v>
      </c>
      <c r="Y23" s="108">
        <f>('2010-2016_Amazonia'!Y23+'2010-2016_Caatinga'!Y23+'2010-2016_Cerrado'!Y23+'2010-2016_Mata Atlantica'!Y23+'2010-2016_Pampa'!Y23+'2010-2016_Pantanal'!Y23)</f>
        <v>0</v>
      </c>
      <c r="Z23" s="108">
        <f>('2010-2016_Amazonia'!Z23+'2010-2016_Caatinga'!Z23+'2010-2016_Cerrado'!Z23+'2010-2016_Mata Atlantica'!Z23+'2010-2016_Pampa'!Z23+'2010-2016_Pantanal'!Z23)</f>
        <v>0</v>
      </c>
      <c r="AA23" s="108">
        <f>('2010-2016_Amazonia'!AA23+'2010-2016_Caatinga'!AA23+'2010-2016_Cerrado'!AA23+'2010-2016_Mata Atlantica'!AA23+'2010-2016_Pampa'!AA23+'2010-2016_Pantanal'!AA23)</f>
        <v>0</v>
      </c>
      <c r="AB23" s="108">
        <f>('2010-2016_Amazonia'!AB23+'2010-2016_Caatinga'!AB23+'2010-2016_Cerrado'!AB23+'2010-2016_Mata Atlantica'!AB23+'2010-2016_Pampa'!AB23+'2010-2016_Pantanal'!AB23)</f>
        <v>0</v>
      </c>
      <c r="AC23" s="108">
        <f>('2010-2016_Amazonia'!AC23+'2010-2016_Caatinga'!AC23+'2010-2016_Cerrado'!AC23+'2010-2016_Mata Atlantica'!AC23+'2010-2016_Pampa'!AC23+'2010-2016_Pantanal'!AC23)</f>
        <v>0</v>
      </c>
      <c r="AD23" s="18">
        <f t="shared" si="1"/>
        <v>0</v>
      </c>
      <c r="AE23" s="19">
        <f t="shared" si="0"/>
        <v>0</v>
      </c>
      <c r="AF23" s="6"/>
    </row>
    <row r="24" spans="1:32" ht="19.95" customHeight="1" x14ac:dyDescent="0.3">
      <c r="A24" s="58">
        <v>19</v>
      </c>
      <c r="B24" s="179"/>
      <c r="C24" s="53" t="s">
        <v>28</v>
      </c>
      <c r="D24" s="108">
        <f>('2010-2016_Amazonia'!D24+'2010-2016_Caatinga'!D24+'2010-2016_Cerrado'!D24+'2010-2016_Mata Atlantica'!D24+'2010-2016_Pampa'!D24+'2010-2016_Pantanal'!D24)</f>
        <v>0</v>
      </c>
      <c r="E24" s="108">
        <f>('2010-2016_Amazonia'!E24+'2010-2016_Caatinga'!E24+'2010-2016_Cerrado'!E24+'2010-2016_Mata Atlantica'!E24+'2010-2016_Pampa'!E24+'2010-2016_Pantanal'!E24)</f>
        <v>0</v>
      </c>
      <c r="F24" s="108">
        <f>('2010-2016_Amazonia'!F24+'2010-2016_Caatinga'!F24+'2010-2016_Cerrado'!F24+'2010-2016_Mata Atlantica'!F24+'2010-2016_Pampa'!F24+'2010-2016_Pantanal'!F24)</f>
        <v>0</v>
      </c>
      <c r="G24" s="108">
        <f>('2010-2016_Amazonia'!G24+'2010-2016_Caatinga'!G24+'2010-2016_Cerrado'!G24+'2010-2016_Mata Atlantica'!G24+'2010-2016_Pampa'!G24+'2010-2016_Pantanal'!G24)</f>
        <v>0</v>
      </c>
      <c r="H24" s="108">
        <f>('2010-2016_Amazonia'!H24+'2010-2016_Caatinga'!H24+'2010-2016_Cerrado'!H24+'2010-2016_Mata Atlantica'!H24+'2010-2016_Pampa'!H24+'2010-2016_Pantanal'!H24)</f>
        <v>0</v>
      </c>
      <c r="I24" s="108">
        <f>('2010-2016_Amazonia'!I24+'2010-2016_Caatinga'!I24+'2010-2016_Cerrado'!I24+'2010-2016_Mata Atlantica'!I24+'2010-2016_Pampa'!I24+'2010-2016_Pantanal'!I24)</f>
        <v>0</v>
      </c>
      <c r="J24" s="108">
        <f>('2010-2016_Amazonia'!J24+'2010-2016_Caatinga'!J24+'2010-2016_Cerrado'!J24+'2010-2016_Mata Atlantica'!J24+'2010-2016_Pampa'!J24+'2010-2016_Pantanal'!J24)</f>
        <v>0</v>
      </c>
      <c r="K24" s="108">
        <f>('2010-2016_Amazonia'!K24+'2010-2016_Caatinga'!K24+'2010-2016_Cerrado'!K24+'2010-2016_Mata Atlantica'!K24+'2010-2016_Pampa'!K24+'2010-2016_Pantanal'!K24)</f>
        <v>0</v>
      </c>
      <c r="L24" s="108">
        <f>('2010-2016_Amazonia'!L24+'2010-2016_Caatinga'!L24+'2010-2016_Cerrado'!L24+'2010-2016_Mata Atlantica'!L24+'2010-2016_Pampa'!L24+'2010-2016_Pantanal'!L24)</f>
        <v>0</v>
      </c>
      <c r="M24" s="108">
        <f>('2010-2016_Amazonia'!M24+'2010-2016_Caatinga'!M24+'2010-2016_Cerrado'!M24+'2010-2016_Mata Atlantica'!M24+'2010-2016_Pampa'!M24+'2010-2016_Pantanal'!M24)</f>
        <v>0</v>
      </c>
      <c r="N24" s="108">
        <f>('2010-2016_Amazonia'!N24+'2010-2016_Caatinga'!N24+'2010-2016_Cerrado'!N24+'2010-2016_Mata Atlantica'!N24+'2010-2016_Pampa'!N24+'2010-2016_Pantanal'!N24)</f>
        <v>0</v>
      </c>
      <c r="O24" s="108">
        <f>('2010-2016_Amazonia'!O24+'2010-2016_Caatinga'!O24+'2010-2016_Cerrado'!O24+'2010-2016_Mata Atlantica'!O24+'2010-2016_Pampa'!O24+'2010-2016_Pantanal'!O24)</f>
        <v>0</v>
      </c>
      <c r="P24" s="108">
        <f>('2010-2016_Amazonia'!P24+'2010-2016_Caatinga'!P24+'2010-2016_Cerrado'!P24+'2010-2016_Mata Atlantica'!P24+'2010-2016_Pampa'!P24+'2010-2016_Pantanal'!P24)</f>
        <v>0</v>
      </c>
      <c r="Q24" s="108">
        <f>('2010-2016_Amazonia'!Q24+'2010-2016_Caatinga'!Q24+'2010-2016_Cerrado'!Q24+'2010-2016_Mata Atlantica'!Q24+'2010-2016_Pampa'!Q24+'2010-2016_Pantanal'!Q24)</f>
        <v>0</v>
      </c>
      <c r="R24" s="108">
        <f>('2010-2016_Amazonia'!R24+'2010-2016_Caatinga'!R24+'2010-2016_Cerrado'!R24+'2010-2016_Mata Atlantica'!R24+'2010-2016_Pampa'!R24+'2010-2016_Pantanal'!R24)</f>
        <v>0</v>
      </c>
      <c r="S24" s="108">
        <f>('2010-2016_Amazonia'!S24+'2010-2016_Caatinga'!S24+'2010-2016_Cerrado'!S24+'2010-2016_Mata Atlantica'!S24+'2010-2016_Pampa'!S24+'2010-2016_Pantanal'!S24)</f>
        <v>0</v>
      </c>
      <c r="T24" s="108">
        <f>('2010-2016_Amazonia'!T24+'2010-2016_Caatinga'!T24+'2010-2016_Cerrado'!T24+'2010-2016_Mata Atlantica'!T24+'2010-2016_Pampa'!T24+'2010-2016_Pantanal'!T24)</f>
        <v>0</v>
      </c>
      <c r="U24" s="113">
        <f>('2010-2016_Amazonia'!U24+'2010-2016_Caatinga'!U24+'2010-2016_Cerrado'!U24+'2010-2016_Mata Atlantica'!U24+'2010-2016_Pampa'!U24+'2010-2016_Pantanal'!U24)</f>
        <v>0</v>
      </c>
      <c r="V24" s="120">
        <f>('2010-2016_Amazonia'!V24+'2010-2016_Caatinga'!V24+'2010-2016_Cerrado'!V24+'2010-2016_Mata Atlantica'!V24+'2010-2016_Pampa'!V24+'2010-2016_Pantanal'!V24)</f>
        <v>0</v>
      </c>
      <c r="W24" s="108">
        <f>('2010-2016_Amazonia'!W24+'2010-2016_Caatinga'!W24+'2010-2016_Cerrado'!W24+'2010-2016_Mata Atlantica'!W24+'2010-2016_Pampa'!W24+'2010-2016_Pantanal'!W24)</f>
        <v>0</v>
      </c>
      <c r="X24" s="108">
        <f>('2010-2016_Amazonia'!X24+'2010-2016_Caatinga'!X24+'2010-2016_Cerrado'!X24+'2010-2016_Mata Atlantica'!X24+'2010-2016_Pampa'!X24+'2010-2016_Pantanal'!X24)</f>
        <v>0</v>
      </c>
      <c r="Y24" s="108">
        <f>('2010-2016_Amazonia'!Y24+'2010-2016_Caatinga'!Y24+'2010-2016_Cerrado'!Y24+'2010-2016_Mata Atlantica'!Y24+'2010-2016_Pampa'!Y24+'2010-2016_Pantanal'!Y24)</f>
        <v>0</v>
      </c>
      <c r="Z24" s="108">
        <f>('2010-2016_Amazonia'!Z24+'2010-2016_Caatinga'!Z24+'2010-2016_Cerrado'!Z24+'2010-2016_Mata Atlantica'!Z24+'2010-2016_Pampa'!Z24+'2010-2016_Pantanal'!Z24)</f>
        <v>0</v>
      </c>
      <c r="AA24" s="108">
        <f>('2010-2016_Amazonia'!AA24+'2010-2016_Caatinga'!AA24+'2010-2016_Cerrado'!AA24+'2010-2016_Mata Atlantica'!AA24+'2010-2016_Pampa'!AA24+'2010-2016_Pantanal'!AA24)</f>
        <v>0</v>
      </c>
      <c r="AB24" s="108">
        <f>('2010-2016_Amazonia'!AB24+'2010-2016_Caatinga'!AB24+'2010-2016_Cerrado'!AB24+'2010-2016_Mata Atlantica'!AB24+'2010-2016_Pampa'!AB24+'2010-2016_Pantanal'!AB24)</f>
        <v>0</v>
      </c>
      <c r="AC24" s="108">
        <f>('2010-2016_Amazonia'!AC24+'2010-2016_Caatinga'!AC24+'2010-2016_Cerrado'!AC24+'2010-2016_Mata Atlantica'!AC24+'2010-2016_Pampa'!AC24+'2010-2016_Pantanal'!AC24)</f>
        <v>0</v>
      </c>
      <c r="AD24" s="18">
        <f t="shared" si="1"/>
        <v>0</v>
      </c>
      <c r="AE24" s="19">
        <f t="shared" si="0"/>
        <v>0</v>
      </c>
      <c r="AF24" s="6"/>
    </row>
    <row r="25" spans="1:32" ht="19.95" customHeight="1" x14ac:dyDescent="0.3">
      <c r="A25" s="58">
        <v>20</v>
      </c>
      <c r="B25" s="180" t="s">
        <v>54</v>
      </c>
      <c r="C25" s="54" t="s">
        <v>29</v>
      </c>
      <c r="D25" s="108">
        <f>('2010-2016_Amazonia'!D25+'2010-2016_Caatinga'!D25+'2010-2016_Cerrado'!D25+'2010-2016_Mata Atlantica'!D25+'2010-2016_Pampa'!D25+'2010-2016_Pantanal'!D25)</f>
        <v>0</v>
      </c>
      <c r="E25" s="108">
        <f>('2010-2016_Amazonia'!E25+'2010-2016_Caatinga'!E25+'2010-2016_Cerrado'!E25+'2010-2016_Mata Atlantica'!E25+'2010-2016_Pampa'!E25+'2010-2016_Pantanal'!E25)</f>
        <v>0</v>
      </c>
      <c r="F25" s="108">
        <f>('2010-2016_Amazonia'!F25+'2010-2016_Caatinga'!F25+'2010-2016_Cerrado'!F25+'2010-2016_Mata Atlantica'!F25+'2010-2016_Pampa'!F25+'2010-2016_Pantanal'!F25)</f>
        <v>0</v>
      </c>
      <c r="G25" s="108">
        <f>('2010-2016_Amazonia'!G25+'2010-2016_Caatinga'!G25+'2010-2016_Cerrado'!G25+'2010-2016_Mata Atlantica'!G25+'2010-2016_Pampa'!G25+'2010-2016_Pantanal'!G25)</f>
        <v>-6.2586939156375996</v>
      </c>
      <c r="H25" s="108">
        <f>('2010-2016_Amazonia'!H25+'2010-2016_Caatinga'!H25+'2010-2016_Cerrado'!H25+'2010-2016_Mata Atlantica'!H25+'2010-2016_Pampa'!H25+'2010-2016_Pantanal'!H25)</f>
        <v>0</v>
      </c>
      <c r="I25" s="110">
        <f>('2010-2016_Amazonia'!I25+'2010-2016_Caatinga'!I25+'2010-2016_Cerrado'!I25+'2010-2016_Mata Atlantica'!I25+'2010-2016_Pampa'!I25+'2010-2016_Pantanal'!I25)</f>
        <v>0</v>
      </c>
      <c r="J25" s="110">
        <f>('2010-2016_Amazonia'!J25+'2010-2016_Caatinga'!J25+'2010-2016_Cerrado'!J25+'2010-2016_Mata Atlantica'!J25+'2010-2016_Pampa'!J25+'2010-2016_Pantanal'!J25)</f>
        <v>0</v>
      </c>
      <c r="K25" s="110">
        <f>('2010-2016_Amazonia'!K25+'2010-2016_Caatinga'!K25+'2010-2016_Cerrado'!K25+'2010-2016_Mata Atlantica'!K25+'2010-2016_Pampa'!K25+'2010-2016_Pantanal'!K25)</f>
        <v>0</v>
      </c>
      <c r="L25" s="108">
        <f>('2010-2016_Amazonia'!L25+'2010-2016_Caatinga'!L25+'2010-2016_Cerrado'!L25+'2010-2016_Mata Atlantica'!L25+'2010-2016_Pampa'!L25+'2010-2016_Pantanal'!L25)</f>
        <v>0</v>
      </c>
      <c r="M25" s="108">
        <f>('2010-2016_Amazonia'!M25+'2010-2016_Caatinga'!M25+'2010-2016_Cerrado'!M25+'2010-2016_Mata Atlantica'!M25+'2010-2016_Pampa'!M25+'2010-2016_Pantanal'!M25)</f>
        <v>0</v>
      </c>
      <c r="N25" s="108">
        <f>('2010-2016_Amazonia'!N25+'2010-2016_Caatinga'!N25+'2010-2016_Cerrado'!N25+'2010-2016_Mata Atlantica'!N25+'2010-2016_Pampa'!N25+'2010-2016_Pantanal'!N25)</f>
        <v>0</v>
      </c>
      <c r="O25" s="108">
        <f>('2010-2016_Amazonia'!O25+'2010-2016_Caatinga'!O25+'2010-2016_Cerrado'!O25+'2010-2016_Mata Atlantica'!O25+'2010-2016_Pampa'!O25+'2010-2016_Pantanal'!O25)</f>
        <v>-1.0917218716796999</v>
      </c>
      <c r="P25" s="108">
        <f>('2010-2016_Amazonia'!P25+'2010-2016_Caatinga'!P25+'2010-2016_Cerrado'!P25+'2010-2016_Mata Atlantica'!P25+'2010-2016_Pampa'!P25+'2010-2016_Pantanal'!P25)</f>
        <v>0</v>
      </c>
      <c r="Q25" s="108">
        <f>('2010-2016_Amazonia'!Q25+'2010-2016_Caatinga'!Q25+'2010-2016_Cerrado'!Q25+'2010-2016_Mata Atlantica'!Q25+'2010-2016_Pampa'!Q25+'2010-2016_Pantanal'!Q25)</f>
        <v>-6.2650225241600008E-2</v>
      </c>
      <c r="R25" s="108">
        <f>('2010-2016_Amazonia'!R25+'2010-2016_Caatinga'!R25+'2010-2016_Cerrado'!R25+'2010-2016_Mata Atlantica'!R25+'2010-2016_Pampa'!R25+'2010-2016_Pantanal'!R25)</f>
        <v>-5.6689897317781002</v>
      </c>
      <c r="S25" s="108">
        <f>('2010-2016_Amazonia'!S25+'2010-2016_Caatinga'!S25+'2010-2016_Cerrado'!S25+'2010-2016_Mata Atlantica'!S25+'2010-2016_Pampa'!S25+'2010-2016_Pantanal'!S25)</f>
        <v>0</v>
      </c>
      <c r="T25" s="108">
        <f>('2010-2016_Amazonia'!T25+'2010-2016_Caatinga'!T25+'2010-2016_Cerrado'!T25+'2010-2016_Mata Atlantica'!T25+'2010-2016_Pampa'!T25+'2010-2016_Pantanal'!T25)</f>
        <v>0</v>
      </c>
      <c r="U25" s="108">
        <f>('2010-2016_Amazonia'!U25+'2010-2016_Caatinga'!U25+'2010-2016_Cerrado'!U25+'2010-2016_Mata Atlantica'!U25+'2010-2016_Pampa'!U25+'2010-2016_Pantanal'!U25)</f>
        <v>0</v>
      </c>
      <c r="V25" s="108">
        <f>('2010-2016_Amazonia'!V25+'2010-2016_Caatinga'!V25+'2010-2016_Cerrado'!V25+'2010-2016_Mata Atlantica'!V25+'2010-2016_Pampa'!V25+'2010-2016_Pantanal'!V25)</f>
        <v>0</v>
      </c>
      <c r="W25" s="121">
        <f>('2010-2016_Amazonia'!W25+'2010-2016_Caatinga'!W25+'2010-2016_Cerrado'!W25+'2010-2016_Mata Atlantica'!W25+'2010-2016_Pampa'!W25+'2010-2016_Pantanal'!W25)</f>
        <v>0</v>
      </c>
      <c r="X25" s="114">
        <f>('2010-2016_Amazonia'!X25+'2010-2016_Caatinga'!X25+'2010-2016_Cerrado'!X25+'2010-2016_Mata Atlantica'!X25+'2010-2016_Pampa'!X25+'2010-2016_Pantanal'!X25)</f>
        <v>0</v>
      </c>
      <c r="Y25" s="114">
        <f>('2010-2016_Amazonia'!Y25+'2010-2016_Caatinga'!Y25+'2010-2016_Cerrado'!Y25+'2010-2016_Mata Atlantica'!Y25+'2010-2016_Pampa'!Y25+'2010-2016_Pantanal'!Y25)</f>
        <v>0</v>
      </c>
      <c r="Z25" s="114">
        <f>('2010-2016_Amazonia'!Z25+'2010-2016_Caatinga'!Z25+'2010-2016_Cerrado'!Z25+'2010-2016_Mata Atlantica'!Z25+'2010-2016_Pampa'!Z25+'2010-2016_Pantanal'!Z25)</f>
        <v>0</v>
      </c>
      <c r="AA25" s="114">
        <f>('2010-2016_Amazonia'!AA25+'2010-2016_Caatinga'!AA25+'2010-2016_Cerrado'!AA25+'2010-2016_Mata Atlantica'!AA25+'2010-2016_Pampa'!AA25+'2010-2016_Pantanal'!AA25)</f>
        <v>0</v>
      </c>
      <c r="AB25" s="114">
        <f>('2010-2016_Amazonia'!AB25+'2010-2016_Caatinga'!AB25+'2010-2016_Cerrado'!AB25+'2010-2016_Mata Atlantica'!AB25+'2010-2016_Pampa'!AB25+'2010-2016_Pantanal'!AB25)</f>
        <v>0</v>
      </c>
      <c r="AC25" s="114">
        <f>('2010-2016_Amazonia'!AC25+'2010-2016_Caatinga'!AC25+'2010-2016_Cerrado'!AC25+'2010-2016_Mata Atlantica'!AC25+'2010-2016_Pampa'!AC25+'2010-2016_Pantanal'!AC25)</f>
        <v>0</v>
      </c>
      <c r="AD25" s="18">
        <f t="shared" si="1"/>
        <v>-13.082055744337</v>
      </c>
      <c r="AE25" s="19">
        <f t="shared" si="0"/>
        <v>-2.5809186090081631E-2</v>
      </c>
      <c r="AF25" s="6"/>
    </row>
    <row r="26" spans="1:32" ht="19.95" customHeight="1" x14ac:dyDescent="0.3">
      <c r="A26" s="58">
        <v>21</v>
      </c>
      <c r="B26" s="180"/>
      <c r="C26" s="54" t="s">
        <v>30</v>
      </c>
      <c r="D26" s="108">
        <f>('2010-2016_Amazonia'!D26+'2010-2016_Caatinga'!D26+'2010-2016_Cerrado'!D26+'2010-2016_Mata Atlantica'!D26+'2010-2016_Pampa'!D26+'2010-2016_Pantanal'!D26)</f>
        <v>0</v>
      </c>
      <c r="E26" s="108">
        <f>('2010-2016_Amazonia'!E26+'2010-2016_Caatinga'!E26+'2010-2016_Cerrado'!E26+'2010-2016_Mata Atlantica'!E26+'2010-2016_Pampa'!E26+'2010-2016_Pantanal'!E26)</f>
        <v>0</v>
      </c>
      <c r="F26" s="108">
        <f>('2010-2016_Amazonia'!F26+'2010-2016_Caatinga'!F26+'2010-2016_Cerrado'!F26+'2010-2016_Mata Atlantica'!F26+'2010-2016_Pampa'!F26+'2010-2016_Pantanal'!F26)</f>
        <v>0</v>
      </c>
      <c r="G26" s="108">
        <f>('2010-2016_Amazonia'!G26+'2010-2016_Caatinga'!G26+'2010-2016_Cerrado'!G26+'2010-2016_Mata Atlantica'!G26+'2010-2016_Pampa'!G26+'2010-2016_Pantanal'!G26)</f>
        <v>0</v>
      </c>
      <c r="H26" s="108">
        <f>('2010-2016_Amazonia'!H26+'2010-2016_Caatinga'!H26+'2010-2016_Cerrado'!H26+'2010-2016_Mata Atlantica'!H26+'2010-2016_Pampa'!H26+'2010-2016_Pantanal'!H26)</f>
        <v>0</v>
      </c>
      <c r="I26" s="110">
        <f>('2010-2016_Amazonia'!I26+'2010-2016_Caatinga'!I26+'2010-2016_Cerrado'!I26+'2010-2016_Mata Atlantica'!I26+'2010-2016_Pampa'!I26+'2010-2016_Pantanal'!I26)</f>
        <v>0</v>
      </c>
      <c r="J26" s="110">
        <f>('2010-2016_Amazonia'!J26+'2010-2016_Caatinga'!J26+'2010-2016_Cerrado'!J26+'2010-2016_Mata Atlantica'!J26+'2010-2016_Pampa'!J26+'2010-2016_Pantanal'!J26)</f>
        <v>0</v>
      </c>
      <c r="K26" s="110">
        <f>('2010-2016_Amazonia'!K26+'2010-2016_Caatinga'!K26+'2010-2016_Cerrado'!K26+'2010-2016_Mata Atlantica'!K26+'2010-2016_Pampa'!K26+'2010-2016_Pantanal'!K26)</f>
        <v>0</v>
      </c>
      <c r="L26" s="108">
        <f>('2010-2016_Amazonia'!L26+'2010-2016_Caatinga'!L26+'2010-2016_Cerrado'!L26+'2010-2016_Mata Atlantica'!L26+'2010-2016_Pampa'!L26+'2010-2016_Pantanal'!L26)</f>
        <v>0</v>
      </c>
      <c r="M26" s="108">
        <f>('2010-2016_Amazonia'!M26+'2010-2016_Caatinga'!M26+'2010-2016_Cerrado'!M26+'2010-2016_Mata Atlantica'!M26+'2010-2016_Pampa'!M26+'2010-2016_Pantanal'!M26)</f>
        <v>0</v>
      </c>
      <c r="N26" s="108">
        <f>('2010-2016_Amazonia'!N26+'2010-2016_Caatinga'!N26+'2010-2016_Cerrado'!N26+'2010-2016_Mata Atlantica'!N26+'2010-2016_Pampa'!N26+'2010-2016_Pantanal'!N26)</f>
        <v>0</v>
      </c>
      <c r="O26" s="108">
        <f>('2010-2016_Amazonia'!O26+'2010-2016_Caatinga'!O26+'2010-2016_Cerrado'!O26+'2010-2016_Mata Atlantica'!O26+'2010-2016_Pampa'!O26+'2010-2016_Pantanal'!O26)</f>
        <v>0</v>
      </c>
      <c r="P26" s="108">
        <f>('2010-2016_Amazonia'!P26+'2010-2016_Caatinga'!P26+'2010-2016_Cerrado'!P26+'2010-2016_Mata Atlantica'!P26+'2010-2016_Pampa'!P26+'2010-2016_Pantanal'!P26)</f>
        <v>0</v>
      </c>
      <c r="Q26" s="108">
        <f>('2010-2016_Amazonia'!Q26+'2010-2016_Caatinga'!Q26+'2010-2016_Cerrado'!Q26+'2010-2016_Mata Atlantica'!Q26+'2010-2016_Pampa'!Q26+'2010-2016_Pantanal'!Q26)</f>
        <v>0</v>
      </c>
      <c r="R26" s="108">
        <f>('2010-2016_Amazonia'!R26+'2010-2016_Caatinga'!R26+'2010-2016_Cerrado'!R26+'2010-2016_Mata Atlantica'!R26+'2010-2016_Pampa'!R26+'2010-2016_Pantanal'!R26)</f>
        <v>0</v>
      </c>
      <c r="S26" s="108">
        <f>('2010-2016_Amazonia'!S26+'2010-2016_Caatinga'!S26+'2010-2016_Cerrado'!S26+'2010-2016_Mata Atlantica'!S26+'2010-2016_Pampa'!S26+'2010-2016_Pantanal'!S26)</f>
        <v>0</v>
      </c>
      <c r="T26" s="108">
        <f>('2010-2016_Amazonia'!T26+'2010-2016_Caatinga'!T26+'2010-2016_Cerrado'!T26+'2010-2016_Mata Atlantica'!T26+'2010-2016_Pampa'!T26+'2010-2016_Pantanal'!T26)</f>
        <v>0</v>
      </c>
      <c r="U26" s="108">
        <f>('2010-2016_Amazonia'!U26+'2010-2016_Caatinga'!U26+'2010-2016_Cerrado'!U26+'2010-2016_Mata Atlantica'!U26+'2010-2016_Pampa'!U26+'2010-2016_Pantanal'!U26)</f>
        <v>0</v>
      </c>
      <c r="V26" s="108">
        <f>('2010-2016_Amazonia'!V26+'2010-2016_Caatinga'!V26+'2010-2016_Cerrado'!V26+'2010-2016_Mata Atlantica'!V26+'2010-2016_Pampa'!V26+'2010-2016_Pantanal'!V26)</f>
        <v>0</v>
      </c>
      <c r="W26" s="114">
        <f>('2010-2016_Amazonia'!W26+'2010-2016_Caatinga'!W26+'2010-2016_Cerrado'!W26+'2010-2016_Mata Atlantica'!W26+'2010-2016_Pampa'!W26+'2010-2016_Pantanal'!W26)</f>
        <v>0</v>
      </c>
      <c r="X26" s="121">
        <f>('2010-2016_Amazonia'!X26+'2010-2016_Caatinga'!X26+'2010-2016_Cerrado'!X26+'2010-2016_Mata Atlantica'!X26+'2010-2016_Pampa'!X26+'2010-2016_Pantanal'!X26)</f>
        <v>0</v>
      </c>
      <c r="Y26" s="114">
        <f>('2010-2016_Amazonia'!Y26+'2010-2016_Caatinga'!Y26+'2010-2016_Cerrado'!Y26+'2010-2016_Mata Atlantica'!Y26+'2010-2016_Pampa'!Y26+'2010-2016_Pantanal'!Y26)</f>
        <v>0</v>
      </c>
      <c r="Z26" s="114">
        <f>('2010-2016_Amazonia'!Z26+'2010-2016_Caatinga'!Z26+'2010-2016_Cerrado'!Z26+'2010-2016_Mata Atlantica'!Z26+'2010-2016_Pampa'!Z26+'2010-2016_Pantanal'!Z26)</f>
        <v>0</v>
      </c>
      <c r="AA26" s="114">
        <f>('2010-2016_Amazonia'!AA26+'2010-2016_Caatinga'!AA26+'2010-2016_Cerrado'!AA26+'2010-2016_Mata Atlantica'!AA26+'2010-2016_Pampa'!AA26+'2010-2016_Pantanal'!AA26)</f>
        <v>0</v>
      </c>
      <c r="AB26" s="114">
        <f>('2010-2016_Amazonia'!AB26+'2010-2016_Caatinga'!AB26+'2010-2016_Cerrado'!AB26+'2010-2016_Mata Atlantica'!AB26+'2010-2016_Pampa'!AB26+'2010-2016_Pantanal'!AB26)</f>
        <v>0</v>
      </c>
      <c r="AC26" s="114">
        <f>('2010-2016_Amazonia'!AC26+'2010-2016_Caatinga'!AC26+'2010-2016_Cerrado'!AC26+'2010-2016_Mata Atlantica'!AC26+'2010-2016_Pampa'!AC26+'2010-2016_Pantanal'!AC26)</f>
        <v>0</v>
      </c>
      <c r="AD26" s="18">
        <f t="shared" si="1"/>
        <v>0</v>
      </c>
      <c r="AE26" s="19">
        <f t="shared" si="0"/>
        <v>0</v>
      </c>
      <c r="AF26" s="6"/>
    </row>
    <row r="27" spans="1:32" ht="19.95" customHeight="1" x14ac:dyDescent="0.3">
      <c r="A27" s="58">
        <v>22</v>
      </c>
      <c r="B27" s="180"/>
      <c r="C27" s="54" t="s">
        <v>31</v>
      </c>
      <c r="D27" s="108">
        <f>('2010-2016_Amazonia'!D27+'2010-2016_Caatinga'!D27+'2010-2016_Cerrado'!D27+'2010-2016_Mata Atlantica'!D27+'2010-2016_Pampa'!D27+'2010-2016_Pantanal'!D27)</f>
        <v>0</v>
      </c>
      <c r="E27" s="108">
        <f>('2010-2016_Amazonia'!E27+'2010-2016_Caatinga'!E27+'2010-2016_Cerrado'!E27+'2010-2016_Mata Atlantica'!E27+'2010-2016_Pampa'!E27+'2010-2016_Pantanal'!E27)</f>
        <v>0</v>
      </c>
      <c r="F27" s="108">
        <f>('2010-2016_Amazonia'!F27+'2010-2016_Caatinga'!F27+'2010-2016_Cerrado'!F27+'2010-2016_Mata Atlantica'!F27+'2010-2016_Pampa'!F27+'2010-2016_Pantanal'!F27)</f>
        <v>0</v>
      </c>
      <c r="G27" s="108">
        <f>('2010-2016_Amazonia'!G27+'2010-2016_Caatinga'!G27+'2010-2016_Cerrado'!G27+'2010-2016_Mata Atlantica'!G27+'2010-2016_Pampa'!G27+'2010-2016_Pantanal'!G27)</f>
        <v>0</v>
      </c>
      <c r="H27" s="108">
        <f>('2010-2016_Amazonia'!H27+'2010-2016_Caatinga'!H27+'2010-2016_Cerrado'!H27+'2010-2016_Mata Atlantica'!H27+'2010-2016_Pampa'!H27+'2010-2016_Pantanal'!H27)</f>
        <v>0</v>
      </c>
      <c r="I27" s="110">
        <f>('2010-2016_Amazonia'!I27+'2010-2016_Caatinga'!I27+'2010-2016_Cerrado'!I27+'2010-2016_Mata Atlantica'!I27+'2010-2016_Pampa'!I27+'2010-2016_Pantanal'!I27)</f>
        <v>0</v>
      </c>
      <c r="J27" s="110">
        <f>('2010-2016_Amazonia'!J27+'2010-2016_Caatinga'!J27+'2010-2016_Cerrado'!J27+'2010-2016_Mata Atlantica'!J27+'2010-2016_Pampa'!J27+'2010-2016_Pantanal'!J27)</f>
        <v>0</v>
      </c>
      <c r="K27" s="110">
        <f>('2010-2016_Amazonia'!K27+'2010-2016_Caatinga'!K27+'2010-2016_Cerrado'!K27+'2010-2016_Mata Atlantica'!K27+'2010-2016_Pampa'!K27+'2010-2016_Pantanal'!K27)</f>
        <v>0</v>
      </c>
      <c r="L27" s="108">
        <f>('2010-2016_Amazonia'!L27+'2010-2016_Caatinga'!L27+'2010-2016_Cerrado'!L27+'2010-2016_Mata Atlantica'!L27+'2010-2016_Pampa'!L27+'2010-2016_Pantanal'!L27)</f>
        <v>0</v>
      </c>
      <c r="M27" s="108">
        <f>('2010-2016_Amazonia'!M27+'2010-2016_Caatinga'!M27+'2010-2016_Cerrado'!M27+'2010-2016_Mata Atlantica'!M27+'2010-2016_Pampa'!M27+'2010-2016_Pantanal'!M27)</f>
        <v>0</v>
      </c>
      <c r="N27" s="108">
        <f>('2010-2016_Amazonia'!N27+'2010-2016_Caatinga'!N27+'2010-2016_Cerrado'!N27+'2010-2016_Mata Atlantica'!N27+'2010-2016_Pampa'!N27+'2010-2016_Pantanal'!N27)</f>
        <v>0</v>
      </c>
      <c r="O27" s="108">
        <f>('2010-2016_Amazonia'!O27+'2010-2016_Caatinga'!O27+'2010-2016_Cerrado'!O27+'2010-2016_Mata Atlantica'!O27+'2010-2016_Pampa'!O27+'2010-2016_Pantanal'!O27)</f>
        <v>0</v>
      </c>
      <c r="P27" s="108">
        <f>('2010-2016_Amazonia'!P27+'2010-2016_Caatinga'!P27+'2010-2016_Cerrado'!P27+'2010-2016_Mata Atlantica'!P27+'2010-2016_Pampa'!P27+'2010-2016_Pantanal'!P27)</f>
        <v>0</v>
      </c>
      <c r="Q27" s="108">
        <f>('2010-2016_Amazonia'!Q27+'2010-2016_Caatinga'!Q27+'2010-2016_Cerrado'!Q27+'2010-2016_Mata Atlantica'!Q27+'2010-2016_Pampa'!Q27+'2010-2016_Pantanal'!Q27)</f>
        <v>0</v>
      </c>
      <c r="R27" s="108">
        <f>('2010-2016_Amazonia'!R27+'2010-2016_Caatinga'!R27+'2010-2016_Cerrado'!R27+'2010-2016_Mata Atlantica'!R27+'2010-2016_Pampa'!R27+'2010-2016_Pantanal'!R27)</f>
        <v>0</v>
      </c>
      <c r="S27" s="108">
        <f>('2010-2016_Amazonia'!S27+'2010-2016_Caatinga'!S27+'2010-2016_Cerrado'!S27+'2010-2016_Mata Atlantica'!S27+'2010-2016_Pampa'!S27+'2010-2016_Pantanal'!S27)</f>
        <v>0</v>
      </c>
      <c r="T27" s="108">
        <f>('2010-2016_Amazonia'!T27+'2010-2016_Caatinga'!T27+'2010-2016_Cerrado'!T27+'2010-2016_Mata Atlantica'!T27+'2010-2016_Pampa'!T27+'2010-2016_Pantanal'!T27)</f>
        <v>0</v>
      </c>
      <c r="U27" s="108">
        <f>('2010-2016_Amazonia'!U27+'2010-2016_Caatinga'!U27+'2010-2016_Cerrado'!U27+'2010-2016_Mata Atlantica'!U27+'2010-2016_Pampa'!U27+'2010-2016_Pantanal'!U27)</f>
        <v>0</v>
      </c>
      <c r="V27" s="108">
        <f>('2010-2016_Amazonia'!V27+'2010-2016_Caatinga'!V27+'2010-2016_Cerrado'!V27+'2010-2016_Mata Atlantica'!V27+'2010-2016_Pampa'!V27+'2010-2016_Pantanal'!V27)</f>
        <v>0</v>
      </c>
      <c r="W27" s="114">
        <f>('2010-2016_Amazonia'!W27+'2010-2016_Caatinga'!W27+'2010-2016_Cerrado'!W27+'2010-2016_Mata Atlantica'!W27+'2010-2016_Pampa'!W27+'2010-2016_Pantanal'!W27)</f>
        <v>0</v>
      </c>
      <c r="X27" s="114">
        <f>('2010-2016_Amazonia'!X27+'2010-2016_Caatinga'!X27+'2010-2016_Cerrado'!X27+'2010-2016_Mata Atlantica'!X27+'2010-2016_Pampa'!X27+'2010-2016_Pantanal'!X27)</f>
        <v>0</v>
      </c>
      <c r="Y27" s="121">
        <f>('2010-2016_Amazonia'!Y27+'2010-2016_Caatinga'!Y27+'2010-2016_Cerrado'!Y27+'2010-2016_Mata Atlantica'!Y27+'2010-2016_Pampa'!Y27+'2010-2016_Pantanal'!Y27)</f>
        <v>0</v>
      </c>
      <c r="Z27" s="114">
        <f>('2010-2016_Amazonia'!Z27+'2010-2016_Caatinga'!Z27+'2010-2016_Cerrado'!Z27+'2010-2016_Mata Atlantica'!Z27+'2010-2016_Pampa'!Z27+'2010-2016_Pantanal'!Z27)</f>
        <v>0</v>
      </c>
      <c r="AA27" s="114">
        <f>('2010-2016_Amazonia'!AA27+'2010-2016_Caatinga'!AA27+'2010-2016_Cerrado'!AA27+'2010-2016_Mata Atlantica'!AA27+'2010-2016_Pampa'!AA27+'2010-2016_Pantanal'!AA27)</f>
        <v>0</v>
      </c>
      <c r="AB27" s="114">
        <f>('2010-2016_Amazonia'!AB27+'2010-2016_Caatinga'!AB27+'2010-2016_Cerrado'!AB27+'2010-2016_Mata Atlantica'!AB27+'2010-2016_Pampa'!AB27+'2010-2016_Pantanal'!AB27)</f>
        <v>0</v>
      </c>
      <c r="AC27" s="114">
        <f>('2010-2016_Amazonia'!AC27+'2010-2016_Caatinga'!AC27+'2010-2016_Cerrado'!AC27+'2010-2016_Mata Atlantica'!AC27+'2010-2016_Pampa'!AC27+'2010-2016_Pantanal'!AC27)</f>
        <v>0</v>
      </c>
      <c r="AD27" s="18">
        <f t="shared" si="1"/>
        <v>0</v>
      </c>
      <c r="AE27" s="19">
        <f t="shared" si="0"/>
        <v>0</v>
      </c>
      <c r="AF27" s="6"/>
    </row>
    <row r="28" spans="1:32" ht="19.95" customHeight="1" x14ac:dyDescent="0.3">
      <c r="A28" s="58">
        <v>23</v>
      </c>
      <c r="B28" s="180"/>
      <c r="C28" s="54" t="s">
        <v>32</v>
      </c>
      <c r="D28" s="108">
        <f>('2010-2016_Amazonia'!D28+'2010-2016_Caatinga'!D28+'2010-2016_Cerrado'!D28+'2010-2016_Mata Atlantica'!D28+'2010-2016_Pampa'!D28+'2010-2016_Pantanal'!D28)</f>
        <v>0</v>
      </c>
      <c r="E28" s="108">
        <f>('2010-2016_Amazonia'!E28+'2010-2016_Caatinga'!E28+'2010-2016_Cerrado'!E28+'2010-2016_Mata Atlantica'!E28+'2010-2016_Pampa'!E28+'2010-2016_Pantanal'!E28)</f>
        <v>0</v>
      </c>
      <c r="F28" s="108">
        <f>('2010-2016_Amazonia'!F28+'2010-2016_Caatinga'!F28+'2010-2016_Cerrado'!F28+'2010-2016_Mata Atlantica'!F28+'2010-2016_Pampa'!F28+'2010-2016_Pantanal'!F28)</f>
        <v>0</v>
      </c>
      <c r="G28" s="108">
        <f>('2010-2016_Amazonia'!G28+'2010-2016_Caatinga'!G28+'2010-2016_Cerrado'!G28+'2010-2016_Mata Atlantica'!G28+'2010-2016_Pampa'!G28+'2010-2016_Pantanal'!G28)</f>
        <v>0</v>
      </c>
      <c r="H28" s="108">
        <f>('2010-2016_Amazonia'!H28+'2010-2016_Caatinga'!H28+'2010-2016_Cerrado'!H28+'2010-2016_Mata Atlantica'!H28+'2010-2016_Pampa'!H28+'2010-2016_Pantanal'!H28)</f>
        <v>0</v>
      </c>
      <c r="I28" s="110">
        <f>('2010-2016_Amazonia'!I28+'2010-2016_Caatinga'!I28+'2010-2016_Cerrado'!I28+'2010-2016_Mata Atlantica'!I28+'2010-2016_Pampa'!I28+'2010-2016_Pantanal'!I28)</f>
        <v>0</v>
      </c>
      <c r="J28" s="110">
        <f>('2010-2016_Amazonia'!J28+'2010-2016_Caatinga'!J28+'2010-2016_Cerrado'!J28+'2010-2016_Mata Atlantica'!J28+'2010-2016_Pampa'!J28+'2010-2016_Pantanal'!J28)</f>
        <v>0</v>
      </c>
      <c r="K28" s="110">
        <f>('2010-2016_Amazonia'!K28+'2010-2016_Caatinga'!K28+'2010-2016_Cerrado'!K28+'2010-2016_Mata Atlantica'!K28+'2010-2016_Pampa'!K28+'2010-2016_Pantanal'!K28)</f>
        <v>0</v>
      </c>
      <c r="L28" s="108">
        <f>('2010-2016_Amazonia'!L28+'2010-2016_Caatinga'!L28+'2010-2016_Cerrado'!L28+'2010-2016_Mata Atlantica'!L28+'2010-2016_Pampa'!L28+'2010-2016_Pantanal'!L28)</f>
        <v>0</v>
      </c>
      <c r="M28" s="108">
        <f>('2010-2016_Amazonia'!M28+'2010-2016_Caatinga'!M28+'2010-2016_Cerrado'!M28+'2010-2016_Mata Atlantica'!M28+'2010-2016_Pampa'!M28+'2010-2016_Pantanal'!M28)</f>
        <v>0</v>
      </c>
      <c r="N28" s="108">
        <f>('2010-2016_Amazonia'!N28+'2010-2016_Caatinga'!N28+'2010-2016_Cerrado'!N28+'2010-2016_Mata Atlantica'!N28+'2010-2016_Pampa'!N28+'2010-2016_Pantanal'!N28)</f>
        <v>0</v>
      </c>
      <c r="O28" s="108">
        <f>('2010-2016_Amazonia'!O28+'2010-2016_Caatinga'!O28+'2010-2016_Cerrado'!O28+'2010-2016_Mata Atlantica'!O28+'2010-2016_Pampa'!O28+'2010-2016_Pantanal'!O28)</f>
        <v>0</v>
      </c>
      <c r="P28" s="108">
        <f>('2010-2016_Amazonia'!P28+'2010-2016_Caatinga'!P28+'2010-2016_Cerrado'!P28+'2010-2016_Mata Atlantica'!P28+'2010-2016_Pampa'!P28+'2010-2016_Pantanal'!P28)</f>
        <v>0</v>
      </c>
      <c r="Q28" s="108">
        <f>('2010-2016_Amazonia'!Q28+'2010-2016_Caatinga'!Q28+'2010-2016_Cerrado'!Q28+'2010-2016_Mata Atlantica'!Q28+'2010-2016_Pampa'!Q28+'2010-2016_Pantanal'!Q28)</f>
        <v>0</v>
      </c>
      <c r="R28" s="108">
        <f>('2010-2016_Amazonia'!R28+'2010-2016_Caatinga'!R28+'2010-2016_Cerrado'!R28+'2010-2016_Mata Atlantica'!R28+'2010-2016_Pampa'!R28+'2010-2016_Pantanal'!R28)</f>
        <v>0</v>
      </c>
      <c r="S28" s="108">
        <f>('2010-2016_Amazonia'!S28+'2010-2016_Caatinga'!S28+'2010-2016_Cerrado'!S28+'2010-2016_Mata Atlantica'!S28+'2010-2016_Pampa'!S28+'2010-2016_Pantanal'!S28)</f>
        <v>0</v>
      </c>
      <c r="T28" s="108">
        <f>('2010-2016_Amazonia'!T28+'2010-2016_Caatinga'!T28+'2010-2016_Cerrado'!T28+'2010-2016_Mata Atlantica'!T28+'2010-2016_Pampa'!T28+'2010-2016_Pantanal'!T28)</f>
        <v>0</v>
      </c>
      <c r="U28" s="108">
        <f>('2010-2016_Amazonia'!U28+'2010-2016_Caatinga'!U28+'2010-2016_Cerrado'!U28+'2010-2016_Mata Atlantica'!U28+'2010-2016_Pampa'!U28+'2010-2016_Pantanal'!U28)</f>
        <v>0</v>
      </c>
      <c r="V28" s="108">
        <f>('2010-2016_Amazonia'!V28+'2010-2016_Caatinga'!V28+'2010-2016_Cerrado'!V28+'2010-2016_Mata Atlantica'!V28+'2010-2016_Pampa'!V28+'2010-2016_Pantanal'!V28)</f>
        <v>0</v>
      </c>
      <c r="W28" s="114">
        <f>('2010-2016_Amazonia'!W28+'2010-2016_Caatinga'!W28+'2010-2016_Cerrado'!W28+'2010-2016_Mata Atlantica'!W28+'2010-2016_Pampa'!W28+'2010-2016_Pantanal'!W28)</f>
        <v>0</v>
      </c>
      <c r="X28" s="114">
        <f>('2010-2016_Amazonia'!X28+'2010-2016_Caatinga'!X28+'2010-2016_Cerrado'!X28+'2010-2016_Mata Atlantica'!X28+'2010-2016_Pampa'!X28+'2010-2016_Pantanal'!X28)</f>
        <v>0</v>
      </c>
      <c r="Y28" s="114">
        <f>('2010-2016_Amazonia'!Y28+'2010-2016_Caatinga'!Y28+'2010-2016_Cerrado'!Y28+'2010-2016_Mata Atlantica'!Y28+'2010-2016_Pampa'!Y28+'2010-2016_Pantanal'!Y28)</f>
        <v>0</v>
      </c>
      <c r="Z28" s="121">
        <f>('2010-2016_Amazonia'!Z28+'2010-2016_Caatinga'!Z28+'2010-2016_Cerrado'!Z28+'2010-2016_Mata Atlantica'!Z28+'2010-2016_Pampa'!Z28+'2010-2016_Pantanal'!Z28)</f>
        <v>0</v>
      </c>
      <c r="AA28" s="114">
        <f>('2010-2016_Amazonia'!AA28+'2010-2016_Caatinga'!AA28+'2010-2016_Cerrado'!AA28+'2010-2016_Mata Atlantica'!AA28+'2010-2016_Pampa'!AA28+'2010-2016_Pantanal'!AA28)</f>
        <v>0</v>
      </c>
      <c r="AB28" s="114">
        <f>('2010-2016_Amazonia'!AB28+'2010-2016_Caatinga'!AB28+'2010-2016_Cerrado'!AB28+'2010-2016_Mata Atlantica'!AB28+'2010-2016_Pampa'!AB28+'2010-2016_Pantanal'!AB28)</f>
        <v>0</v>
      </c>
      <c r="AC28" s="114">
        <f>('2010-2016_Amazonia'!AC28+'2010-2016_Caatinga'!AC28+'2010-2016_Cerrado'!AC28+'2010-2016_Mata Atlantica'!AC28+'2010-2016_Pampa'!AC28+'2010-2016_Pantanal'!AC28)</f>
        <v>0</v>
      </c>
      <c r="AD28" s="18">
        <f t="shared" si="1"/>
        <v>0</v>
      </c>
      <c r="AE28" s="19">
        <f t="shared" si="0"/>
        <v>0</v>
      </c>
      <c r="AF28" s="6"/>
    </row>
    <row r="29" spans="1:32" ht="19.95" customHeight="1" x14ac:dyDescent="0.3">
      <c r="A29" s="58">
        <v>24</v>
      </c>
      <c r="B29" s="180"/>
      <c r="C29" s="54" t="s">
        <v>33</v>
      </c>
      <c r="D29" s="108">
        <f>('2010-2016_Amazonia'!D29+'2010-2016_Caatinga'!D29+'2010-2016_Cerrado'!D29+'2010-2016_Mata Atlantica'!D29+'2010-2016_Pampa'!D29+'2010-2016_Pantanal'!D29)</f>
        <v>0</v>
      </c>
      <c r="E29" s="108">
        <f>('2010-2016_Amazonia'!E29+'2010-2016_Caatinga'!E29+'2010-2016_Cerrado'!E29+'2010-2016_Mata Atlantica'!E29+'2010-2016_Pampa'!E29+'2010-2016_Pantanal'!E29)</f>
        <v>0</v>
      </c>
      <c r="F29" s="108">
        <f>('2010-2016_Amazonia'!F29+'2010-2016_Caatinga'!F29+'2010-2016_Cerrado'!F29+'2010-2016_Mata Atlantica'!F29+'2010-2016_Pampa'!F29+'2010-2016_Pantanal'!F29)</f>
        <v>-108.34976580128942</v>
      </c>
      <c r="G29" s="108">
        <f>('2010-2016_Amazonia'!G29+'2010-2016_Caatinga'!G29+'2010-2016_Cerrado'!G29+'2010-2016_Mata Atlantica'!G29+'2010-2016_Pampa'!G29+'2010-2016_Pantanal'!G29)</f>
        <v>-3.4903873561170995</v>
      </c>
      <c r="H29" s="108">
        <f>('2010-2016_Amazonia'!H29+'2010-2016_Caatinga'!H29+'2010-2016_Cerrado'!H29+'2010-2016_Mata Atlantica'!H29+'2010-2016_Pampa'!H29+'2010-2016_Pantanal'!H29)</f>
        <v>0</v>
      </c>
      <c r="I29" s="110">
        <f>('2010-2016_Amazonia'!I29+'2010-2016_Caatinga'!I29+'2010-2016_Cerrado'!I29+'2010-2016_Mata Atlantica'!I29+'2010-2016_Pampa'!I29+'2010-2016_Pantanal'!I29)</f>
        <v>0</v>
      </c>
      <c r="J29" s="110">
        <f>('2010-2016_Amazonia'!J29+'2010-2016_Caatinga'!J29+'2010-2016_Cerrado'!J29+'2010-2016_Mata Atlantica'!J29+'2010-2016_Pampa'!J29+'2010-2016_Pantanal'!J29)</f>
        <v>0</v>
      </c>
      <c r="K29" s="110">
        <f>('2010-2016_Amazonia'!K29+'2010-2016_Caatinga'!K29+'2010-2016_Cerrado'!K29+'2010-2016_Mata Atlantica'!K29+'2010-2016_Pampa'!K29+'2010-2016_Pantanal'!K29)</f>
        <v>-1.2723120538826</v>
      </c>
      <c r="L29" s="108">
        <f>('2010-2016_Amazonia'!L29+'2010-2016_Caatinga'!L29+'2010-2016_Cerrado'!L29+'2010-2016_Mata Atlantica'!L29+'2010-2016_Pampa'!L29+'2010-2016_Pantanal'!L29)</f>
        <v>0</v>
      </c>
      <c r="M29" s="108">
        <f>('2010-2016_Amazonia'!M29+'2010-2016_Caatinga'!M29+'2010-2016_Cerrado'!M29+'2010-2016_Mata Atlantica'!M29+'2010-2016_Pampa'!M29+'2010-2016_Pantanal'!M29)</f>
        <v>0</v>
      </c>
      <c r="N29" s="108">
        <f>('2010-2016_Amazonia'!N29+'2010-2016_Caatinga'!N29+'2010-2016_Cerrado'!N29+'2010-2016_Mata Atlantica'!N29+'2010-2016_Pampa'!N29+'2010-2016_Pantanal'!N29)</f>
        <v>-0.57754455324489995</v>
      </c>
      <c r="O29" s="108">
        <f>('2010-2016_Amazonia'!O29+'2010-2016_Caatinga'!O29+'2010-2016_Cerrado'!O29+'2010-2016_Mata Atlantica'!O29+'2010-2016_Pampa'!O29+'2010-2016_Pantanal'!O29)</f>
        <v>-2.7752165425945798</v>
      </c>
      <c r="P29" s="108">
        <f>('2010-2016_Amazonia'!P29+'2010-2016_Caatinga'!P29+'2010-2016_Cerrado'!P29+'2010-2016_Mata Atlantica'!P29+'2010-2016_Pampa'!P29+'2010-2016_Pantanal'!P29)</f>
        <v>0</v>
      </c>
      <c r="Q29" s="108">
        <f>('2010-2016_Amazonia'!Q29+'2010-2016_Caatinga'!Q29+'2010-2016_Cerrado'!Q29+'2010-2016_Mata Atlantica'!Q29+'2010-2016_Pampa'!Q29+'2010-2016_Pantanal'!Q29)</f>
        <v>0</v>
      </c>
      <c r="R29" s="108">
        <f>('2010-2016_Amazonia'!R29+'2010-2016_Caatinga'!R29+'2010-2016_Cerrado'!R29+'2010-2016_Mata Atlantica'!R29+'2010-2016_Pampa'!R29+'2010-2016_Pantanal'!R29)</f>
        <v>0</v>
      </c>
      <c r="S29" s="108">
        <f>('2010-2016_Amazonia'!S29+'2010-2016_Caatinga'!S29+'2010-2016_Cerrado'!S29+'2010-2016_Mata Atlantica'!S29+'2010-2016_Pampa'!S29+'2010-2016_Pantanal'!S29)</f>
        <v>0</v>
      </c>
      <c r="T29" s="108">
        <f>('2010-2016_Amazonia'!T29+'2010-2016_Caatinga'!T29+'2010-2016_Cerrado'!T29+'2010-2016_Mata Atlantica'!T29+'2010-2016_Pampa'!T29+'2010-2016_Pantanal'!T29)</f>
        <v>0</v>
      </c>
      <c r="U29" s="108">
        <f>('2010-2016_Amazonia'!U29+'2010-2016_Caatinga'!U29+'2010-2016_Cerrado'!U29+'2010-2016_Mata Atlantica'!U29+'2010-2016_Pampa'!U29+'2010-2016_Pantanal'!U29)</f>
        <v>0</v>
      </c>
      <c r="V29" s="108">
        <f>('2010-2016_Amazonia'!V29+'2010-2016_Caatinga'!V29+'2010-2016_Cerrado'!V29+'2010-2016_Mata Atlantica'!V29+'2010-2016_Pampa'!V29+'2010-2016_Pantanal'!V29)</f>
        <v>0</v>
      </c>
      <c r="W29" s="114">
        <f>('2010-2016_Amazonia'!W29+'2010-2016_Caatinga'!W29+'2010-2016_Cerrado'!W29+'2010-2016_Mata Atlantica'!W29+'2010-2016_Pampa'!W29+'2010-2016_Pantanal'!W29)</f>
        <v>0</v>
      </c>
      <c r="X29" s="114">
        <f>('2010-2016_Amazonia'!X29+'2010-2016_Caatinga'!X29+'2010-2016_Cerrado'!X29+'2010-2016_Mata Atlantica'!X29+'2010-2016_Pampa'!X29+'2010-2016_Pantanal'!X29)</f>
        <v>0</v>
      </c>
      <c r="Y29" s="114">
        <f>('2010-2016_Amazonia'!Y29+'2010-2016_Caatinga'!Y29+'2010-2016_Cerrado'!Y29+'2010-2016_Mata Atlantica'!Y29+'2010-2016_Pampa'!Y29+'2010-2016_Pantanal'!Y29)</f>
        <v>0</v>
      </c>
      <c r="Z29" s="114">
        <f>('2010-2016_Amazonia'!Z29+'2010-2016_Caatinga'!Z29+'2010-2016_Cerrado'!Z29+'2010-2016_Mata Atlantica'!Z29+'2010-2016_Pampa'!Z29+'2010-2016_Pantanal'!Z29)</f>
        <v>0</v>
      </c>
      <c r="AA29" s="121">
        <f>('2010-2016_Amazonia'!AA29+'2010-2016_Caatinga'!AA29+'2010-2016_Cerrado'!AA29+'2010-2016_Mata Atlantica'!AA29+'2010-2016_Pampa'!AA29+'2010-2016_Pantanal'!AA29)</f>
        <v>0</v>
      </c>
      <c r="AB29" s="114">
        <f>('2010-2016_Amazonia'!AB29+'2010-2016_Caatinga'!AB29+'2010-2016_Cerrado'!AB29+'2010-2016_Mata Atlantica'!AB29+'2010-2016_Pampa'!AB29+'2010-2016_Pantanal'!AB29)</f>
        <v>0</v>
      </c>
      <c r="AC29" s="114">
        <f>('2010-2016_Amazonia'!AC29+'2010-2016_Caatinga'!AC29+'2010-2016_Cerrado'!AC29+'2010-2016_Mata Atlantica'!AC29+'2010-2016_Pampa'!AC29+'2010-2016_Pantanal'!AC29)</f>
        <v>0</v>
      </c>
      <c r="AD29" s="18">
        <f t="shared" si="1"/>
        <v>-116.4652263071286</v>
      </c>
      <c r="AE29" s="19">
        <f t="shared" si="0"/>
        <v>-0.22977066888629824</v>
      </c>
      <c r="AF29" s="6"/>
    </row>
    <row r="30" spans="1:32" ht="19.95" customHeight="1" x14ac:dyDescent="0.3">
      <c r="A30" s="58">
        <v>25</v>
      </c>
      <c r="B30" s="180"/>
      <c r="C30" s="54" t="s">
        <v>34</v>
      </c>
      <c r="D30" s="108">
        <f>('2010-2016_Amazonia'!D30+'2010-2016_Caatinga'!D30+'2010-2016_Cerrado'!D30+'2010-2016_Mata Atlantica'!D30+'2010-2016_Pampa'!D30+'2010-2016_Pantanal'!D30)</f>
        <v>0</v>
      </c>
      <c r="E30" s="108">
        <f>('2010-2016_Amazonia'!E30+'2010-2016_Caatinga'!E30+'2010-2016_Cerrado'!E30+'2010-2016_Mata Atlantica'!E30+'2010-2016_Pampa'!E30+'2010-2016_Pantanal'!E30)</f>
        <v>0</v>
      </c>
      <c r="F30" s="108">
        <f>('2010-2016_Amazonia'!F30+'2010-2016_Caatinga'!F30+'2010-2016_Cerrado'!F30+'2010-2016_Mata Atlantica'!F30+'2010-2016_Pampa'!F30+'2010-2016_Pantanal'!F30)</f>
        <v>-5.7190260634907002</v>
      </c>
      <c r="G30" s="108">
        <f>('2010-2016_Amazonia'!G30+'2010-2016_Caatinga'!G30+'2010-2016_Cerrado'!G30+'2010-2016_Mata Atlantica'!G30+'2010-2016_Pampa'!G30+'2010-2016_Pantanal'!G30)</f>
        <v>-2.1792596383175002</v>
      </c>
      <c r="H30" s="108">
        <f>('2010-2016_Amazonia'!H30+'2010-2016_Caatinga'!H30+'2010-2016_Cerrado'!H30+'2010-2016_Mata Atlantica'!H30+'2010-2016_Pampa'!H30+'2010-2016_Pantanal'!H30)</f>
        <v>0</v>
      </c>
      <c r="I30" s="110">
        <f>('2010-2016_Amazonia'!I30+'2010-2016_Caatinga'!I30+'2010-2016_Cerrado'!I30+'2010-2016_Mata Atlantica'!I30+'2010-2016_Pampa'!I30+'2010-2016_Pantanal'!I30)</f>
        <v>0</v>
      </c>
      <c r="J30" s="110">
        <f>('2010-2016_Amazonia'!J30+'2010-2016_Caatinga'!J30+'2010-2016_Cerrado'!J30+'2010-2016_Mata Atlantica'!J30+'2010-2016_Pampa'!J30+'2010-2016_Pantanal'!J30)</f>
        <v>0</v>
      </c>
      <c r="K30" s="110">
        <f>('2010-2016_Amazonia'!K30+'2010-2016_Caatinga'!K30+'2010-2016_Cerrado'!K30+'2010-2016_Mata Atlantica'!K30+'2010-2016_Pampa'!K30+'2010-2016_Pantanal'!K30)</f>
        <v>0</v>
      </c>
      <c r="L30" s="108">
        <f>('2010-2016_Amazonia'!L30+'2010-2016_Caatinga'!L30+'2010-2016_Cerrado'!L30+'2010-2016_Mata Atlantica'!L30+'2010-2016_Pampa'!L30+'2010-2016_Pantanal'!L30)</f>
        <v>0</v>
      </c>
      <c r="M30" s="108">
        <f>('2010-2016_Amazonia'!M30+'2010-2016_Caatinga'!M30+'2010-2016_Cerrado'!M30+'2010-2016_Mata Atlantica'!M30+'2010-2016_Pampa'!M30+'2010-2016_Pantanal'!M30)</f>
        <v>0</v>
      </c>
      <c r="N30" s="108">
        <f>('2010-2016_Amazonia'!N30+'2010-2016_Caatinga'!N30+'2010-2016_Cerrado'!N30+'2010-2016_Mata Atlantica'!N30+'2010-2016_Pampa'!N30+'2010-2016_Pantanal'!N30)</f>
        <v>-0.3298253673705</v>
      </c>
      <c r="O30" s="108">
        <f>('2010-2016_Amazonia'!O30+'2010-2016_Caatinga'!O30+'2010-2016_Cerrado'!O30+'2010-2016_Mata Atlantica'!O30+'2010-2016_Pampa'!O30+'2010-2016_Pantanal'!O30)</f>
        <v>-42.462991550225702</v>
      </c>
      <c r="P30" s="108">
        <f>('2010-2016_Amazonia'!P30+'2010-2016_Caatinga'!P30+'2010-2016_Cerrado'!P30+'2010-2016_Mata Atlantica'!P30+'2010-2016_Pampa'!P30+'2010-2016_Pantanal'!P30)</f>
        <v>0</v>
      </c>
      <c r="Q30" s="108">
        <f>('2010-2016_Amazonia'!Q30+'2010-2016_Caatinga'!Q30+'2010-2016_Cerrado'!Q30+'2010-2016_Mata Atlantica'!Q30+'2010-2016_Pampa'!Q30+'2010-2016_Pantanal'!Q30)</f>
        <v>-8.2066695887200003E-2</v>
      </c>
      <c r="R30" s="108">
        <f>('2010-2016_Amazonia'!R30+'2010-2016_Caatinga'!R30+'2010-2016_Cerrado'!R30+'2010-2016_Mata Atlantica'!R30+'2010-2016_Pampa'!R30+'2010-2016_Pantanal'!R30)</f>
        <v>0</v>
      </c>
      <c r="S30" s="108">
        <f>('2010-2016_Amazonia'!S30+'2010-2016_Caatinga'!S30+'2010-2016_Cerrado'!S30+'2010-2016_Mata Atlantica'!S30+'2010-2016_Pampa'!S30+'2010-2016_Pantanal'!S30)</f>
        <v>0</v>
      </c>
      <c r="T30" s="108">
        <f>('2010-2016_Amazonia'!T30+'2010-2016_Caatinga'!T30+'2010-2016_Cerrado'!T30+'2010-2016_Mata Atlantica'!T30+'2010-2016_Pampa'!T30+'2010-2016_Pantanal'!T30)</f>
        <v>0</v>
      </c>
      <c r="U30" s="108">
        <f>('2010-2016_Amazonia'!U30+'2010-2016_Caatinga'!U30+'2010-2016_Cerrado'!U30+'2010-2016_Mata Atlantica'!U30+'2010-2016_Pampa'!U30+'2010-2016_Pantanal'!U30)</f>
        <v>0</v>
      </c>
      <c r="V30" s="108">
        <f>('2010-2016_Amazonia'!V30+'2010-2016_Caatinga'!V30+'2010-2016_Cerrado'!V30+'2010-2016_Mata Atlantica'!V30+'2010-2016_Pampa'!V30+'2010-2016_Pantanal'!V30)</f>
        <v>0</v>
      </c>
      <c r="W30" s="114">
        <f>('2010-2016_Amazonia'!W30+'2010-2016_Caatinga'!W30+'2010-2016_Cerrado'!W30+'2010-2016_Mata Atlantica'!W30+'2010-2016_Pampa'!W30+'2010-2016_Pantanal'!W30)</f>
        <v>0</v>
      </c>
      <c r="X30" s="114">
        <f>('2010-2016_Amazonia'!X30+'2010-2016_Caatinga'!X30+'2010-2016_Cerrado'!X30+'2010-2016_Mata Atlantica'!X30+'2010-2016_Pampa'!X30+'2010-2016_Pantanal'!X30)</f>
        <v>0</v>
      </c>
      <c r="Y30" s="114">
        <f>('2010-2016_Amazonia'!Y30+'2010-2016_Caatinga'!Y30+'2010-2016_Cerrado'!Y30+'2010-2016_Mata Atlantica'!Y30+'2010-2016_Pampa'!Y30+'2010-2016_Pantanal'!Y30)</f>
        <v>0</v>
      </c>
      <c r="Z30" s="114">
        <f>('2010-2016_Amazonia'!Z30+'2010-2016_Caatinga'!Z30+'2010-2016_Cerrado'!Z30+'2010-2016_Mata Atlantica'!Z30+'2010-2016_Pampa'!Z30+'2010-2016_Pantanal'!Z30)</f>
        <v>0</v>
      </c>
      <c r="AA30" s="114">
        <f>('2010-2016_Amazonia'!AA30+'2010-2016_Caatinga'!AA30+'2010-2016_Cerrado'!AA30+'2010-2016_Mata Atlantica'!AA30+'2010-2016_Pampa'!AA30+'2010-2016_Pantanal'!AA30)</f>
        <v>0</v>
      </c>
      <c r="AB30" s="121">
        <f>('2010-2016_Amazonia'!AB30+'2010-2016_Caatinga'!AB30+'2010-2016_Cerrado'!AB30+'2010-2016_Mata Atlantica'!AB30+'2010-2016_Pampa'!AB30+'2010-2016_Pantanal'!AB30)</f>
        <v>0</v>
      </c>
      <c r="AC30" s="114">
        <f>('2010-2016_Amazonia'!AC30+'2010-2016_Caatinga'!AC30+'2010-2016_Cerrado'!AC30+'2010-2016_Mata Atlantica'!AC30+'2010-2016_Pampa'!AC30+'2010-2016_Pantanal'!AC30)</f>
        <v>0</v>
      </c>
      <c r="AD30" s="18">
        <f t="shared" si="1"/>
        <v>-50.773169315291604</v>
      </c>
      <c r="AE30" s="19">
        <f t="shared" si="0"/>
        <v>-0.1001688267387822</v>
      </c>
      <c r="AF30" s="6"/>
    </row>
    <row r="31" spans="1:32" ht="19.95" customHeight="1" x14ac:dyDescent="0.3">
      <c r="A31" s="58">
        <v>26</v>
      </c>
      <c r="B31" s="180"/>
      <c r="C31" s="54" t="s">
        <v>35</v>
      </c>
      <c r="D31" s="108">
        <f>('2010-2016_Amazonia'!D31+'2010-2016_Caatinga'!D31+'2010-2016_Cerrado'!D31+'2010-2016_Mata Atlantica'!D31+'2010-2016_Pampa'!D31+'2010-2016_Pantanal'!D31)</f>
        <v>0</v>
      </c>
      <c r="E31" s="108">
        <f>('2010-2016_Amazonia'!E31+'2010-2016_Caatinga'!E31+'2010-2016_Cerrado'!E31+'2010-2016_Mata Atlantica'!E31+'2010-2016_Pampa'!E31+'2010-2016_Pantanal'!E31)</f>
        <v>0</v>
      </c>
      <c r="F31" s="108">
        <f>('2010-2016_Amazonia'!F31+'2010-2016_Caatinga'!F31+'2010-2016_Cerrado'!F31+'2010-2016_Mata Atlantica'!F31+'2010-2016_Pampa'!F31+'2010-2016_Pantanal'!F31)</f>
        <v>0</v>
      </c>
      <c r="G31" s="108">
        <f>('2010-2016_Amazonia'!G31+'2010-2016_Caatinga'!G31+'2010-2016_Cerrado'!G31+'2010-2016_Mata Atlantica'!G31+'2010-2016_Pampa'!G31+'2010-2016_Pantanal'!G31)</f>
        <v>0</v>
      </c>
      <c r="H31" s="108">
        <f>('2010-2016_Amazonia'!H31+'2010-2016_Caatinga'!H31+'2010-2016_Cerrado'!H31+'2010-2016_Mata Atlantica'!H31+'2010-2016_Pampa'!H31+'2010-2016_Pantanal'!H31)</f>
        <v>0</v>
      </c>
      <c r="I31" s="110">
        <f>('2010-2016_Amazonia'!I31+'2010-2016_Caatinga'!I31+'2010-2016_Cerrado'!I31+'2010-2016_Mata Atlantica'!I31+'2010-2016_Pampa'!I31+'2010-2016_Pantanal'!I31)</f>
        <v>0</v>
      </c>
      <c r="J31" s="110">
        <f>('2010-2016_Amazonia'!J31+'2010-2016_Caatinga'!J31+'2010-2016_Cerrado'!J31+'2010-2016_Mata Atlantica'!J31+'2010-2016_Pampa'!J31+'2010-2016_Pantanal'!J31)</f>
        <v>0</v>
      </c>
      <c r="K31" s="110">
        <f>('2010-2016_Amazonia'!K31+'2010-2016_Caatinga'!K31+'2010-2016_Cerrado'!K31+'2010-2016_Mata Atlantica'!K31+'2010-2016_Pampa'!K31+'2010-2016_Pantanal'!K31)</f>
        <v>0</v>
      </c>
      <c r="L31" s="108">
        <f>('2010-2016_Amazonia'!L31+'2010-2016_Caatinga'!L31+'2010-2016_Cerrado'!L31+'2010-2016_Mata Atlantica'!L31+'2010-2016_Pampa'!L31+'2010-2016_Pantanal'!L31)</f>
        <v>0</v>
      </c>
      <c r="M31" s="108">
        <f>('2010-2016_Amazonia'!M31+'2010-2016_Caatinga'!M31+'2010-2016_Cerrado'!M31+'2010-2016_Mata Atlantica'!M31+'2010-2016_Pampa'!M31+'2010-2016_Pantanal'!M31)</f>
        <v>0</v>
      </c>
      <c r="N31" s="108">
        <f>('2010-2016_Amazonia'!N31+'2010-2016_Caatinga'!N31+'2010-2016_Cerrado'!N31+'2010-2016_Mata Atlantica'!N31+'2010-2016_Pampa'!N31+'2010-2016_Pantanal'!N31)</f>
        <v>0</v>
      </c>
      <c r="O31" s="108">
        <f>('2010-2016_Amazonia'!O31+'2010-2016_Caatinga'!O31+'2010-2016_Cerrado'!O31+'2010-2016_Mata Atlantica'!O31+'2010-2016_Pampa'!O31+'2010-2016_Pantanal'!O31)</f>
        <v>0</v>
      </c>
      <c r="P31" s="108">
        <f>('2010-2016_Amazonia'!P31+'2010-2016_Caatinga'!P31+'2010-2016_Cerrado'!P31+'2010-2016_Mata Atlantica'!P31+'2010-2016_Pampa'!P31+'2010-2016_Pantanal'!P31)</f>
        <v>0</v>
      </c>
      <c r="Q31" s="108">
        <f>('2010-2016_Amazonia'!Q31+'2010-2016_Caatinga'!Q31+'2010-2016_Cerrado'!Q31+'2010-2016_Mata Atlantica'!Q31+'2010-2016_Pampa'!Q31+'2010-2016_Pantanal'!Q31)</f>
        <v>0</v>
      </c>
      <c r="R31" s="108">
        <f>('2010-2016_Amazonia'!R31+'2010-2016_Caatinga'!R31+'2010-2016_Cerrado'!R31+'2010-2016_Mata Atlantica'!R31+'2010-2016_Pampa'!R31+'2010-2016_Pantanal'!R31)</f>
        <v>0</v>
      </c>
      <c r="S31" s="108">
        <f>('2010-2016_Amazonia'!S31+'2010-2016_Caatinga'!S31+'2010-2016_Cerrado'!S31+'2010-2016_Mata Atlantica'!S31+'2010-2016_Pampa'!S31+'2010-2016_Pantanal'!S31)</f>
        <v>0</v>
      </c>
      <c r="T31" s="108">
        <f>('2010-2016_Amazonia'!T31+'2010-2016_Caatinga'!T31+'2010-2016_Cerrado'!T31+'2010-2016_Mata Atlantica'!T31+'2010-2016_Pampa'!T31+'2010-2016_Pantanal'!T31)</f>
        <v>0</v>
      </c>
      <c r="U31" s="108">
        <f>('2010-2016_Amazonia'!U31+'2010-2016_Caatinga'!U31+'2010-2016_Cerrado'!U31+'2010-2016_Mata Atlantica'!U31+'2010-2016_Pampa'!U31+'2010-2016_Pantanal'!U31)</f>
        <v>0</v>
      </c>
      <c r="V31" s="108">
        <f>('2010-2016_Amazonia'!V31+'2010-2016_Caatinga'!V31+'2010-2016_Cerrado'!V31+'2010-2016_Mata Atlantica'!V31+'2010-2016_Pampa'!V31+'2010-2016_Pantanal'!V31)</f>
        <v>0</v>
      </c>
      <c r="W31" s="114">
        <f>('2010-2016_Amazonia'!W31+'2010-2016_Caatinga'!W31+'2010-2016_Cerrado'!W31+'2010-2016_Mata Atlantica'!W31+'2010-2016_Pampa'!W31+'2010-2016_Pantanal'!W31)</f>
        <v>0</v>
      </c>
      <c r="X31" s="114">
        <f>('2010-2016_Amazonia'!X31+'2010-2016_Caatinga'!X31+'2010-2016_Cerrado'!X31+'2010-2016_Mata Atlantica'!X31+'2010-2016_Pampa'!X31+'2010-2016_Pantanal'!X31)</f>
        <v>0</v>
      </c>
      <c r="Y31" s="114">
        <f>('2010-2016_Amazonia'!Y31+'2010-2016_Caatinga'!Y31+'2010-2016_Cerrado'!Y31+'2010-2016_Mata Atlantica'!Y31+'2010-2016_Pampa'!Y31+'2010-2016_Pantanal'!Y31)</f>
        <v>0</v>
      </c>
      <c r="Z31" s="114">
        <f>('2010-2016_Amazonia'!Z31+'2010-2016_Caatinga'!Z31+'2010-2016_Cerrado'!Z31+'2010-2016_Mata Atlantica'!Z31+'2010-2016_Pampa'!Z31+'2010-2016_Pantanal'!Z31)</f>
        <v>0</v>
      </c>
      <c r="AA31" s="114">
        <f>('2010-2016_Amazonia'!AA31+'2010-2016_Caatinga'!AA31+'2010-2016_Cerrado'!AA31+'2010-2016_Mata Atlantica'!AA31+'2010-2016_Pampa'!AA31+'2010-2016_Pantanal'!AA31)</f>
        <v>0</v>
      </c>
      <c r="AB31" s="114">
        <f>('2010-2016_Amazonia'!AB31+'2010-2016_Caatinga'!AB31+'2010-2016_Cerrado'!AB31+'2010-2016_Mata Atlantica'!AB31+'2010-2016_Pampa'!AB31+'2010-2016_Pantanal'!AB31)</f>
        <v>0</v>
      </c>
      <c r="AC31" s="121">
        <f>('2010-2016_Amazonia'!AC31+'2010-2016_Caatinga'!AC31+'2010-2016_Cerrado'!AC31+'2010-2016_Mata Atlantica'!AC31+'2010-2016_Pampa'!AC31+'2010-2016_Pantanal'!AC31)</f>
        <v>0</v>
      </c>
      <c r="AD31" s="18">
        <f t="shared" si="1"/>
        <v>0</v>
      </c>
      <c r="AE31" s="19">
        <f t="shared" si="0"/>
        <v>0</v>
      </c>
      <c r="AF31" s="6"/>
    </row>
    <row r="32" spans="1:32" ht="19.95" customHeight="1" x14ac:dyDescent="0.35">
      <c r="A32" s="97"/>
      <c r="B32" s="163" t="s">
        <v>51</v>
      </c>
      <c r="C32" s="163"/>
      <c r="D32" s="35">
        <f>SUM(D6:D31)</f>
        <v>0</v>
      </c>
      <c r="E32" s="35"/>
      <c r="F32" s="35">
        <f t="shared" ref="F32:AD32" si="2">SUM(F6:F31)</f>
        <v>3859.236659332129</v>
      </c>
      <c r="G32" s="35">
        <f t="shared" si="2"/>
        <v>5522.6512909416733</v>
      </c>
      <c r="H32" s="35">
        <f t="shared" si="2"/>
        <v>0</v>
      </c>
      <c r="I32" s="35">
        <f t="shared" si="2"/>
        <v>0</v>
      </c>
      <c r="J32" s="35">
        <f t="shared" si="2"/>
        <v>0</v>
      </c>
      <c r="K32" s="35">
        <f t="shared" si="2"/>
        <v>266.04778077584359</v>
      </c>
      <c r="L32" s="35">
        <f t="shared" si="2"/>
        <v>0</v>
      </c>
      <c r="M32" s="35">
        <f t="shared" si="2"/>
        <v>0</v>
      </c>
      <c r="N32" s="35">
        <f t="shared" si="2"/>
        <v>66.721897672874732</v>
      </c>
      <c r="O32" s="35">
        <f t="shared" si="2"/>
        <v>-23528.092369183876</v>
      </c>
      <c r="P32" s="35">
        <f t="shared" si="2"/>
        <v>5276.3128214051194</v>
      </c>
      <c r="Q32" s="35">
        <f t="shared" si="2"/>
        <v>35156.811687141955</v>
      </c>
      <c r="R32" s="35">
        <f t="shared" si="2"/>
        <v>1055.5003036792211</v>
      </c>
      <c r="S32" s="35">
        <f t="shared" si="2"/>
        <v>6629.8586831500588</v>
      </c>
      <c r="T32" s="35">
        <f t="shared" si="2"/>
        <v>9147.6540849218109</v>
      </c>
      <c r="U32" s="35">
        <f t="shared" si="2"/>
        <v>0</v>
      </c>
      <c r="V32" s="35">
        <f t="shared" si="2"/>
        <v>4188.6623017737629</v>
      </c>
      <c r="W32" s="35">
        <f t="shared" si="2"/>
        <v>0</v>
      </c>
      <c r="X32" s="35">
        <f t="shared" si="2"/>
        <v>0</v>
      </c>
      <c r="Y32" s="35">
        <f t="shared" si="2"/>
        <v>0</v>
      </c>
      <c r="Z32" s="35">
        <f t="shared" si="2"/>
        <v>0</v>
      </c>
      <c r="AA32" s="35">
        <f t="shared" si="2"/>
        <v>2669.5705252029547</v>
      </c>
      <c r="AB32" s="35">
        <f t="shared" si="2"/>
        <v>376.65943470105714</v>
      </c>
      <c r="AC32" s="35">
        <f t="shared" si="2"/>
        <v>0</v>
      </c>
      <c r="AD32" s="36">
        <f t="shared" si="2"/>
        <v>50687.595101514584</v>
      </c>
      <c r="AE32" s="37"/>
      <c r="AF32" s="6"/>
    </row>
    <row r="33" spans="1:32" ht="19.95" customHeight="1" x14ac:dyDescent="0.35">
      <c r="A33" s="97"/>
      <c r="B33" s="155" t="str">
        <f>AE3</f>
        <v>% do Brasil</v>
      </c>
      <c r="C33" s="155"/>
      <c r="D33" s="38">
        <f t="shared" ref="D33:AC33" si="3">D32/$AD$32*100</f>
        <v>0</v>
      </c>
      <c r="E33" s="38">
        <f t="shared" si="3"/>
        <v>0</v>
      </c>
      <c r="F33" s="38">
        <f t="shared" si="3"/>
        <v>7.613769506331959</v>
      </c>
      <c r="G33" s="38">
        <f t="shared" si="3"/>
        <v>10.895469157455947</v>
      </c>
      <c r="H33" s="38">
        <f t="shared" si="3"/>
        <v>0</v>
      </c>
      <c r="I33" s="38">
        <f t="shared" si="3"/>
        <v>0</v>
      </c>
      <c r="J33" s="38">
        <f t="shared" si="3"/>
        <v>0</v>
      </c>
      <c r="K33" s="38">
        <f t="shared" si="3"/>
        <v>0.52487749762642399</v>
      </c>
      <c r="L33" s="38">
        <f t="shared" si="3"/>
        <v>0</v>
      </c>
      <c r="M33" s="38">
        <f t="shared" si="3"/>
        <v>0</v>
      </c>
      <c r="N33" s="38">
        <f t="shared" si="3"/>
        <v>0.13163358320560967</v>
      </c>
      <c r="O33" s="38">
        <f t="shared" si="3"/>
        <v>-46.417850998973201</v>
      </c>
      <c r="P33" s="38">
        <f t="shared" si="3"/>
        <v>10.409475554793996</v>
      </c>
      <c r="Q33" s="38">
        <f t="shared" si="3"/>
        <v>69.359794278524461</v>
      </c>
      <c r="R33" s="38">
        <f t="shared" si="3"/>
        <v>2.0823641397176527</v>
      </c>
      <c r="S33" s="38">
        <f t="shared" si="3"/>
        <v>13.0798446244532</v>
      </c>
      <c r="T33" s="38">
        <f t="shared" si="3"/>
        <v>18.047125863046663</v>
      </c>
      <c r="U33" s="38">
        <f t="shared" si="3"/>
        <v>0</v>
      </c>
      <c r="V33" s="38">
        <f t="shared" si="3"/>
        <v>8.2636832412051096</v>
      </c>
      <c r="W33" s="38">
        <f t="shared" si="3"/>
        <v>0</v>
      </c>
      <c r="X33" s="38">
        <f t="shared" si="3"/>
        <v>0</v>
      </c>
      <c r="Y33" s="38">
        <f t="shared" si="3"/>
        <v>0</v>
      </c>
      <c r="Z33" s="38">
        <f t="shared" si="3"/>
        <v>0</v>
      </c>
      <c r="AA33" s="38">
        <f t="shared" si="3"/>
        <v>5.2667137193162787</v>
      </c>
      <c r="AB33" s="38">
        <f t="shared" si="3"/>
        <v>0.7430998332959029</v>
      </c>
      <c r="AC33" s="38">
        <f t="shared" si="3"/>
        <v>0</v>
      </c>
      <c r="AD33" s="39"/>
      <c r="AE33" s="39"/>
      <c r="AF33" s="6"/>
    </row>
    <row r="34" spans="1:32" x14ac:dyDescent="0.3">
      <c r="A34" s="1"/>
      <c r="B34" s="2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</row>
    <row r="35" spans="1:32" x14ac:dyDescent="0.3">
      <c r="A35" s="1"/>
      <c r="B35" s="2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</row>
    <row r="36" spans="1:32" x14ac:dyDescent="0.3">
      <c r="A36" s="1"/>
      <c r="B36" s="2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6"/>
    </row>
    <row r="37" spans="1:32" x14ac:dyDescent="0.3">
      <c r="A37" s="1"/>
      <c r="B37" s="2"/>
      <c r="C37" s="1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1"/>
      <c r="AE37" s="1"/>
      <c r="AF37" s="6"/>
    </row>
    <row r="38" spans="1:32" x14ac:dyDescent="0.3">
      <c r="A38" s="1"/>
      <c r="B38" s="2"/>
      <c r="C38" s="1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1"/>
      <c r="AE38" s="1"/>
      <c r="AF38" s="6"/>
    </row>
    <row r="39" spans="1:32" x14ac:dyDescent="0.3">
      <c r="C39" s="7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</row>
    <row r="40" spans="1:32" x14ac:dyDescent="0.3">
      <c r="C40" s="7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</row>
    <row r="41" spans="1:32" x14ac:dyDescent="0.3">
      <c r="C41" s="7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</row>
    <row r="42" spans="1:32" x14ac:dyDescent="0.3">
      <c r="C42" s="1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</row>
    <row r="43" spans="1:32" x14ac:dyDescent="0.3">
      <c r="C43" s="1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</row>
    <row r="44" spans="1:32" x14ac:dyDescent="0.3">
      <c r="C44" s="7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</row>
    <row r="45" spans="1:32" x14ac:dyDescent="0.3">
      <c r="C45" s="7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</row>
    <row r="46" spans="1:32" x14ac:dyDescent="0.3">
      <c r="C46" s="7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</row>
    <row r="47" spans="1:32" x14ac:dyDescent="0.3">
      <c r="C47" s="1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</row>
    <row r="48" spans="1:32" x14ac:dyDescent="0.3">
      <c r="C48" s="1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</row>
    <row r="49" spans="3:29" x14ac:dyDescent="0.3">
      <c r="C49" s="7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</row>
    <row r="50" spans="3:29" x14ac:dyDescent="0.3">
      <c r="C50" s="7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</row>
    <row r="51" spans="3:29" x14ac:dyDescent="0.3">
      <c r="C51" s="7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</row>
    <row r="52" spans="3:29" x14ac:dyDescent="0.3">
      <c r="C52" s="1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</row>
    <row r="53" spans="3:29" x14ac:dyDescent="0.3">
      <c r="C53" s="1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</row>
    <row r="54" spans="3:29" x14ac:dyDescent="0.3">
      <c r="C54" s="7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</row>
    <row r="55" spans="3:29" x14ac:dyDescent="0.3">
      <c r="C55" s="7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</row>
    <row r="56" spans="3:29" x14ac:dyDescent="0.3">
      <c r="C56" s="7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</row>
    <row r="57" spans="3:29" x14ac:dyDescent="0.3">
      <c r="C57" s="1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</row>
    <row r="58" spans="3:29" x14ac:dyDescent="0.3">
      <c r="C58" s="1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</row>
    <row r="59" spans="3:29" x14ac:dyDescent="0.3">
      <c r="C59" s="7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</row>
    <row r="60" spans="3:29" x14ac:dyDescent="0.3">
      <c r="C60" s="7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</row>
    <row r="61" spans="3:29" x14ac:dyDescent="0.3">
      <c r="C61" s="7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</row>
    <row r="62" spans="3:29" x14ac:dyDescent="0.3">
      <c r="C62" s="1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</row>
  </sheetData>
  <mergeCells count="17">
    <mergeCell ref="B33:C33"/>
    <mergeCell ref="B6:B10"/>
    <mergeCell ref="B11:B18"/>
    <mergeCell ref="B19:B21"/>
    <mergeCell ref="B23:B24"/>
    <mergeCell ref="B25:B31"/>
    <mergeCell ref="B32:C32"/>
    <mergeCell ref="B2:AE2"/>
    <mergeCell ref="B3:C5"/>
    <mergeCell ref="D3:AC3"/>
    <mergeCell ref="AD3:AD5"/>
    <mergeCell ref="AE3:AE5"/>
    <mergeCell ref="D4:H4"/>
    <mergeCell ref="I4:P4"/>
    <mergeCell ref="Q4:S4"/>
    <mergeCell ref="U4:V4"/>
    <mergeCell ref="W4:AC4"/>
  </mergeCells>
  <printOptions horizontalCentered="1" verticalCentered="1"/>
  <pageMargins left="0.19685039370078741" right="0.19685039370078741" top="0.39370078740157483" bottom="0.78740157480314965" header="0.78740157480314965" footer="0.78740157480314965"/>
  <pageSetup paperSize="9" scale="29" firstPageNumber="0" orientation="landscape" r:id="rId1"/>
  <headerFooter>
    <oddHeader>&amp;L&amp;"-,Negrito"&amp;14BRASIL - EMISSÕES LÍQUIDAS DOS SOLOS&amp;C&amp;"Times New Roman,Normal"&amp;14&amp;A</oddHeader>
    <oddFooter>&amp;L&amp;F&amp;C&amp;"Times New Roman,Normal"&amp;12Página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F62"/>
  <sheetViews>
    <sheetView zoomScale="60" zoomScaleNormal="60" workbookViewId="0">
      <selection activeCell="R52" sqref="R52"/>
    </sheetView>
  </sheetViews>
  <sheetFormatPr defaultColWidth="8.6640625" defaultRowHeight="14.4" x14ac:dyDescent="0.3"/>
  <cols>
    <col min="1" max="1" width="5.44140625" style="41" bestFit="1" customWidth="1"/>
    <col min="2" max="2" width="12" style="42" customWidth="1"/>
    <col min="3" max="3" width="9.88671875" style="41" bestFit="1" customWidth="1"/>
    <col min="4" max="4" width="6.5546875" style="41" bestFit="1" customWidth="1"/>
    <col min="5" max="5" width="5.44140625" style="41" bestFit="1" customWidth="1"/>
    <col min="6" max="6" width="9.44140625" style="41" bestFit="1" customWidth="1"/>
    <col min="7" max="7" width="7.33203125" style="41" bestFit="1" customWidth="1"/>
    <col min="8" max="8" width="5.44140625" style="41" bestFit="1" customWidth="1"/>
    <col min="9" max="9" width="8.6640625" style="41"/>
    <col min="10" max="10" width="8" style="41" bestFit="1" customWidth="1"/>
    <col min="11" max="11" width="8.6640625" style="41"/>
    <col min="12" max="12" width="6.88671875" style="41" bestFit="1" customWidth="1"/>
    <col min="13" max="13" width="5.44140625" style="41" bestFit="1" customWidth="1"/>
    <col min="14" max="14" width="6.88671875" style="41" bestFit="1" customWidth="1"/>
    <col min="15" max="15" width="11.5546875" style="41" bestFit="1" customWidth="1"/>
    <col min="16" max="16" width="6.109375" style="41" bestFit="1" customWidth="1"/>
    <col min="17" max="17" width="9.44140625" style="41" bestFit="1" customWidth="1"/>
    <col min="18" max="18" width="5.88671875" style="41" bestFit="1" customWidth="1"/>
    <col min="19" max="19" width="8" style="41" bestFit="1" customWidth="1"/>
    <col min="20" max="20" width="19.88671875" style="41" bestFit="1" customWidth="1"/>
    <col min="21" max="21" width="5.44140625" style="41" bestFit="1" customWidth="1"/>
    <col min="22" max="22" width="7.33203125" style="41" bestFit="1" customWidth="1"/>
    <col min="23" max="23" width="8" style="41" bestFit="1" customWidth="1"/>
    <col min="24" max="24" width="6.33203125" style="41" bestFit="1" customWidth="1"/>
    <col min="25" max="25" width="8" style="41" bestFit="1" customWidth="1"/>
    <col min="26" max="26" width="6.33203125" style="41" bestFit="1" customWidth="1"/>
    <col min="27" max="27" width="7.33203125" style="41" bestFit="1" customWidth="1"/>
    <col min="28" max="28" width="5.88671875" style="41" bestFit="1" customWidth="1"/>
    <col min="29" max="29" width="5.44140625" style="41" bestFit="1" customWidth="1"/>
    <col min="30" max="30" width="18.33203125" style="41" bestFit="1" customWidth="1"/>
    <col min="31" max="31" width="8.6640625" style="41"/>
    <col min="32" max="16384" width="8.6640625" style="7"/>
  </cols>
  <sheetData>
    <row r="1" spans="1:32" ht="29.25" customHeight="1" x14ac:dyDescent="0.3">
      <c r="A1" s="1"/>
      <c r="B1" s="2"/>
      <c r="C1" s="3"/>
      <c r="D1" s="4">
        <v>1</v>
      </c>
      <c r="E1" s="4">
        <v>2</v>
      </c>
      <c r="F1" s="4">
        <v>3</v>
      </c>
      <c r="G1" s="4">
        <v>4</v>
      </c>
      <c r="H1" s="4">
        <v>5</v>
      </c>
      <c r="I1" s="4">
        <v>6</v>
      </c>
      <c r="J1" s="4">
        <v>7</v>
      </c>
      <c r="K1" s="4">
        <v>8</v>
      </c>
      <c r="L1" s="4">
        <v>9</v>
      </c>
      <c r="M1" s="4">
        <v>10</v>
      </c>
      <c r="N1" s="4">
        <v>11</v>
      </c>
      <c r="O1" s="4">
        <v>12</v>
      </c>
      <c r="P1" s="4">
        <v>13</v>
      </c>
      <c r="Q1" s="4">
        <v>14</v>
      </c>
      <c r="R1" s="4">
        <v>15</v>
      </c>
      <c r="S1" s="4">
        <v>16</v>
      </c>
      <c r="T1" s="5">
        <v>17</v>
      </c>
      <c r="U1" s="5">
        <v>18</v>
      </c>
      <c r="V1" s="5">
        <v>19</v>
      </c>
      <c r="W1" s="4">
        <v>20</v>
      </c>
      <c r="X1" s="4">
        <v>21</v>
      </c>
      <c r="Y1" s="4">
        <v>22</v>
      </c>
      <c r="Z1" s="4">
        <v>23</v>
      </c>
      <c r="AA1" s="4">
        <v>24</v>
      </c>
      <c r="AB1" s="4">
        <v>25</v>
      </c>
      <c r="AC1" s="4">
        <v>26</v>
      </c>
      <c r="AD1" s="3"/>
      <c r="AE1" s="3"/>
      <c r="AF1" s="6"/>
    </row>
    <row r="2" spans="1:32" ht="15.75" customHeight="1" x14ac:dyDescent="0.3">
      <c r="A2" s="1"/>
      <c r="B2" s="143" t="s">
        <v>44</v>
      </c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  <c r="Q2" s="143"/>
      <c r="R2" s="143"/>
      <c r="S2" s="143"/>
      <c r="T2" s="143"/>
      <c r="U2" s="143"/>
      <c r="V2" s="143"/>
      <c r="W2" s="143"/>
      <c r="X2" s="143"/>
      <c r="Y2" s="143"/>
      <c r="Z2" s="143"/>
      <c r="AA2" s="143"/>
      <c r="AB2" s="143"/>
      <c r="AC2" s="143"/>
      <c r="AD2" s="143"/>
      <c r="AE2" s="143"/>
      <c r="AF2" s="6"/>
    </row>
    <row r="3" spans="1:32" ht="15.75" customHeight="1" x14ac:dyDescent="0.3">
      <c r="A3" s="1"/>
      <c r="B3" s="143" t="s">
        <v>0</v>
      </c>
      <c r="C3" s="143"/>
      <c r="D3" s="144" t="s">
        <v>45</v>
      </c>
      <c r="E3" s="144"/>
      <c r="F3" s="144"/>
      <c r="G3" s="144"/>
      <c r="H3" s="144"/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144"/>
      <c r="Z3" s="144"/>
      <c r="AA3" s="144"/>
      <c r="AB3" s="144"/>
      <c r="AC3" s="144"/>
      <c r="AD3" s="143" t="s">
        <v>46</v>
      </c>
      <c r="AE3" s="145" t="s">
        <v>3</v>
      </c>
      <c r="AF3" s="6"/>
    </row>
    <row r="4" spans="1:32" ht="31.5" customHeight="1" x14ac:dyDescent="0.3">
      <c r="A4" s="1"/>
      <c r="B4" s="143"/>
      <c r="C4" s="143"/>
      <c r="D4" s="148" t="s">
        <v>4</v>
      </c>
      <c r="E4" s="148"/>
      <c r="F4" s="148"/>
      <c r="G4" s="148"/>
      <c r="H4" s="148"/>
      <c r="I4" s="149" t="s">
        <v>5</v>
      </c>
      <c r="J4" s="150"/>
      <c r="K4" s="150"/>
      <c r="L4" s="150"/>
      <c r="M4" s="150"/>
      <c r="N4" s="150"/>
      <c r="O4" s="150"/>
      <c r="P4" s="151"/>
      <c r="Q4" s="152" t="s">
        <v>6</v>
      </c>
      <c r="R4" s="152"/>
      <c r="S4" s="152"/>
      <c r="T4" s="8" t="s">
        <v>7</v>
      </c>
      <c r="U4" s="153" t="s">
        <v>8</v>
      </c>
      <c r="V4" s="153"/>
      <c r="W4" s="154" t="s">
        <v>9</v>
      </c>
      <c r="X4" s="154"/>
      <c r="Y4" s="154"/>
      <c r="Z4" s="154"/>
      <c r="AA4" s="154"/>
      <c r="AB4" s="154"/>
      <c r="AC4" s="154"/>
      <c r="AD4" s="143"/>
      <c r="AE4" s="146"/>
      <c r="AF4" s="6"/>
    </row>
    <row r="5" spans="1:32" ht="16.2" x14ac:dyDescent="0.3">
      <c r="A5" s="1"/>
      <c r="B5" s="143"/>
      <c r="C5" s="143"/>
      <c r="D5" s="9" t="s">
        <v>10</v>
      </c>
      <c r="E5" s="9" t="s">
        <v>11</v>
      </c>
      <c r="F5" s="9" t="s">
        <v>12</v>
      </c>
      <c r="G5" s="9" t="s">
        <v>13</v>
      </c>
      <c r="H5" s="9" t="s">
        <v>14</v>
      </c>
      <c r="I5" s="10" t="s">
        <v>15</v>
      </c>
      <c r="J5" s="10" t="s">
        <v>16</v>
      </c>
      <c r="K5" s="10" t="s">
        <v>17</v>
      </c>
      <c r="L5" s="11" t="s">
        <v>18</v>
      </c>
      <c r="M5" s="11" t="s">
        <v>19</v>
      </c>
      <c r="N5" s="11" t="s">
        <v>20</v>
      </c>
      <c r="O5" s="11" t="s">
        <v>21</v>
      </c>
      <c r="P5" s="11" t="s">
        <v>22</v>
      </c>
      <c r="Q5" s="12" t="s">
        <v>23</v>
      </c>
      <c r="R5" s="12" t="s">
        <v>24</v>
      </c>
      <c r="S5" s="12" t="s">
        <v>25</v>
      </c>
      <c r="T5" s="8" t="s">
        <v>26</v>
      </c>
      <c r="U5" s="13" t="s">
        <v>27</v>
      </c>
      <c r="V5" s="13" t="s">
        <v>28</v>
      </c>
      <c r="W5" s="14" t="s">
        <v>29</v>
      </c>
      <c r="X5" s="14" t="s">
        <v>30</v>
      </c>
      <c r="Y5" s="14" t="s">
        <v>31</v>
      </c>
      <c r="Z5" s="14" t="s">
        <v>32</v>
      </c>
      <c r="AA5" s="14" t="s">
        <v>33</v>
      </c>
      <c r="AB5" s="14" t="s">
        <v>34</v>
      </c>
      <c r="AC5" s="14" t="s">
        <v>35</v>
      </c>
      <c r="AD5" s="143"/>
      <c r="AE5" s="147"/>
      <c r="AF5" s="6"/>
    </row>
    <row r="6" spans="1:32" ht="17.25" customHeight="1" x14ac:dyDescent="0.3">
      <c r="A6" s="4">
        <v>1</v>
      </c>
      <c r="B6" s="156" t="s">
        <v>4</v>
      </c>
      <c r="C6" s="9" t="s">
        <v>10</v>
      </c>
      <c r="D6" s="15">
        <v>0</v>
      </c>
      <c r="E6" s="16">
        <v>0</v>
      </c>
      <c r="F6" s="16">
        <v>0</v>
      </c>
      <c r="G6" s="16">
        <v>22.7170982806716</v>
      </c>
      <c r="H6" s="16">
        <v>0</v>
      </c>
      <c r="I6" s="17"/>
      <c r="J6" s="17"/>
      <c r="K6" s="17"/>
      <c r="L6" s="17"/>
      <c r="M6" s="17"/>
      <c r="N6" s="17"/>
      <c r="O6" s="17">
        <v>-9359.4609327923408</v>
      </c>
      <c r="P6" s="17"/>
      <c r="Q6" s="17">
        <v>276.82795987624303</v>
      </c>
      <c r="R6" s="17"/>
      <c r="S6" s="17"/>
      <c r="T6" s="17">
        <v>90.049157741985198</v>
      </c>
      <c r="U6" s="17">
        <v>0</v>
      </c>
      <c r="V6" s="17">
        <v>123.53551599631901</v>
      </c>
      <c r="W6" s="17"/>
      <c r="X6" s="17"/>
      <c r="Y6" s="17"/>
      <c r="Z6" s="17"/>
      <c r="AA6" s="17">
        <v>236.420454075371</v>
      </c>
      <c r="AB6" s="17">
        <v>4.9735945456447999</v>
      </c>
      <c r="AC6" s="17">
        <v>0</v>
      </c>
      <c r="AD6" s="18">
        <f t="shared" ref="AD6:AD31" si="0">SUM(D6:AC6)</f>
        <v>-8604.9371522761066</v>
      </c>
      <c r="AE6" s="19">
        <f t="shared" ref="AE6:AE31" si="1">AD6/$AD$32*100</f>
        <v>135.70345729938813</v>
      </c>
      <c r="AF6" s="6"/>
    </row>
    <row r="7" spans="1:32" ht="17.25" customHeight="1" x14ac:dyDescent="0.3">
      <c r="A7" s="4">
        <v>2</v>
      </c>
      <c r="B7" s="156"/>
      <c r="C7" s="9" t="s">
        <v>11</v>
      </c>
      <c r="D7" s="16"/>
      <c r="E7" s="15">
        <v>0</v>
      </c>
      <c r="F7" s="16">
        <v>0</v>
      </c>
      <c r="G7" s="16">
        <v>0.1229285973395</v>
      </c>
      <c r="H7" s="16">
        <v>0</v>
      </c>
      <c r="I7" s="17"/>
      <c r="J7" s="17"/>
      <c r="K7" s="17"/>
      <c r="L7" s="17"/>
      <c r="M7" s="17"/>
      <c r="N7" s="17"/>
      <c r="O7" s="17">
        <v>-669.44223969119196</v>
      </c>
      <c r="P7" s="17"/>
      <c r="Q7" s="17">
        <v>5.0197092895670004</v>
      </c>
      <c r="R7" s="17"/>
      <c r="S7" s="17"/>
      <c r="T7" s="17">
        <v>12.849688826252599</v>
      </c>
      <c r="U7" s="17">
        <v>0</v>
      </c>
      <c r="V7" s="17">
        <v>12.5600830602394</v>
      </c>
      <c r="W7" s="17"/>
      <c r="X7" s="17"/>
      <c r="Y7" s="17"/>
      <c r="Z7" s="17"/>
      <c r="AA7" s="17">
        <v>98.423919484824495</v>
      </c>
      <c r="AB7" s="17"/>
      <c r="AC7" s="17">
        <v>0</v>
      </c>
      <c r="AD7" s="18">
        <f t="shared" si="0"/>
        <v>-540.46591043296883</v>
      </c>
      <c r="AE7" s="19">
        <f t="shared" si="1"/>
        <v>8.5233734192718895</v>
      </c>
      <c r="AF7" s="6"/>
    </row>
    <row r="8" spans="1:32" ht="17.25" customHeight="1" x14ac:dyDescent="0.3">
      <c r="A8" s="4">
        <v>3</v>
      </c>
      <c r="B8" s="156"/>
      <c r="C8" s="9" t="s">
        <v>12</v>
      </c>
      <c r="D8" s="16"/>
      <c r="E8" s="16"/>
      <c r="F8" s="15">
        <v>0</v>
      </c>
      <c r="G8" s="16">
        <v>19.2589796219047</v>
      </c>
      <c r="H8" s="16">
        <v>0</v>
      </c>
      <c r="I8" s="17"/>
      <c r="J8" s="17"/>
      <c r="K8" s="17"/>
      <c r="L8" s="17"/>
      <c r="M8" s="17"/>
      <c r="N8" s="17"/>
      <c r="O8" s="17">
        <v>-2895.3864456656202</v>
      </c>
      <c r="P8" s="17"/>
      <c r="Q8" s="17">
        <v>140.95321439316001</v>
      </c>
      <c r="R8" s="17"/>
      <c r="S8" s="17"/>
      <c r="T8" s="17">
        <v>48.304140725382801</v>
      </c>
      <c r="U8" s="17">
        <v>0</v>
      </c>
      <c r="V8" s="17">
        <v>20.475292065997301</v>
      </c>
      <c r="W8" s="17"/>
      <c r="X8" s="17"/>
      <c r="Y8" s="17"/>
      <c r="Z8" s="17"/>
      <c r="AA8" s="17">
        <v>46.280880261439897</v>
      </c>
      <c r="AB8" s="17">
        <v>0.14595964060889999</v>
      </c>
      <c r="AC8" s="17">
        <v>0</v>
      </c>
      <c r="AD8" s="18">
        <f t="shared" si="0"/>
        <v>-2619.9679789571269</v>
      </c>
      <c r="AE8" s="19">
        <f t="shared" si="1"/>
        <v>41.317990644955323</v>
      </c>
      <c r="AF8" s="6"/>
    </row>
    <row r="9" spans="1:32" ht="17.25" customHeight="1" x14ac:dyDescent="0.3">
      <c r="A9" s="4">
        <v>4</v>
      </c>
      <c r="B9" s="156"/>
      <c r="C9" s="9" t="s">
        <v>36</v>
      </c>
      <c r="D9" s="16"/>
      <c r="E9" s="16"/>
      <c r="F9" s="16">
        <v>-13.6264386849817</v>
      </c>
      <c r="G9" s="15">
        <v>0</v>
      </c>
      <c r="H9" s="16"/>
      <c r="I9" s="17"/>
      <c r="J9" s="17"/>
      <c r="K9" s="17">
        <v>-2.1464697029223001</v>
      </c>
      <c r="L9" s="17"/>
      <c r="M9" s="17"/>
      <c r="N9" s="17">
        <v>-1.9205333471200001E-2</v>
      </c>
      <c r="O9" s="17">
        <v>-12.1197594756584</v>
      </c>
      <c r="P9" s="17"/>
      <c r="Q9" s="17">
        <v>1.4843105523622</v>
      </c>
      <c r="R9" s="17"/>
      <c r="S9" s="17"/>
      <c r="T9" s="17">
        <v>0.14917909792699999</v>
      </c>
      <c r="U9" s="17">
        <v>0</v>
      </c>
      <c r="V9" s="17">
        <v>0.61295935536250001</v>
      </c>
      <c r="W9" s="17"/>
      <c r="X9" s="17"/>
      <c r="Y9" s="17"/>
      <c r="Z9" s="17"/>
      <c r="AA9" s="17">
        <v>7.3621563623200006E-2</v>
      </c>
      <c r="AB9" s="17"/>
      <c r="AC9" s="17">
        <v>0</v>
      </c>
      <c r="AD9" s="18">
        <f t="shared" si="0"/>
        <v>-25.591802627758703</v>
      </c>
      <c r="AE9" s="19">
        <f t="shared" si="1"/>
        <v>0.40359342940602422</v>
      </c>
      <c r="AF9" s="6"/>
    </row>
    <row r="10" spans="1:32" ht="17.25" customHeight="1" x14ac:dyDescent="0.3">
      <c r="A10" s="4">
        <v>5</v>
      </c>
      <c r="B10" s="156"/>
      <c r="C10" s="9" t="s">
        <v>13</v>
      </c>
      <c r="D10" s="16"/>
      <c r="E10" s="16"/>
      <c r="F10" s="16">
        <v>0</v>
      </c>
      <c r="G10" s="16">
        <v>0.67387966867549998</v>
      </c>
      <c r="H10" s="15">
        <v>0</v>
      </c>
      <c r="I10" s="17"/>
      <c r="J10" s="17"/>
      <c r="K10" s="17"/>
      <c r="L10" s="17"/>
      <c r="M10" s="17"/>
      <c r="N10" s="17"/>
      <c r="O10" s="17">
        <v>-104.084778599066</v>
      </c>
      <c r="P10" s="17"/>
      <c r="Q10" s="17">
        <v>10.1952492670179</v>
      </c>
      <c r="R10" s="17"/>
      <c r="S10" s="17"/>
      <c r="T10" s="17"/>
      <c r="U10" s="17">
        <v>0</v>
      </c>
      <c r="V10" s="17">
        <v>6.7898743748700002E-2</v>
      </c>
      <c r="W10" s="17"/>
      <c r="X10" s="17"/>
      <c r="Y10" s="17"/>
      <c r="Z10" s="17"/>
      <c r="AA10" s="17">
        <v>10.8747249461272</v>
      </c>
      <c r="AB10" s="17"/>
      <c r="AC10" s="17">
        <v>0</v>
      </c>
      <c r="AD10" s="18">
        <f t="shared" si="0"/>
        <v>-82.273025973496701</v>
      </c>
      <c r="AE10" s="19">
        <f t="shared" si="1"/>
        <v>1.2974800244918299</v>
      </c>
      <c r="AF10" s="6"/>
    </row>
    <row r="11" spans="1:32" ht="17.25" customHeight="1" x14ac:dyDescent="0.3">
      <c r="A11" s="4">
        <v>6</v>
      </c>
      <c r="B11" s="157" t="s">
        <v>5</v>
      </c>
      <c r="C11" s="10" t="s">
        <v>15</v>
      </c>
      <c r="D11" s="17"/>
      <c r="E11" s="17"/>
      <c r="F11" s="17"/>
      <c r="G11" s="17">
        <v>3.1312908006067999</v>
      </c>
      <c r="H11" s="17"/>
      <c r="I11" s="20">
        <v>0</v>
      </c>
      <c r="J11" s="21">
        <v>0</v>
      </c>
      <c r="K11" s="21">
        <v>0</v>
      </c>
      <c r="L11" s="22"/>
      <c r="M11" s="22"/>
      <c r="N11" s="22"/>
      <c r="O11" s="22">
        <v>-187.59064945966699</v>
      </c>
      <c r="P11" s="22"/>
      <c r="Q11" s="17">
        <v>3.3941215319567002</v>
      </c>
      <c r="R11" s="17"/>
      <c r="S11" s="17"/>
      <c r="T11" s="17">
        <v>3.5768895765302</v>
      </c>
      <c r="U11" s="17">
        <v>0</v>
      </c>
      <c r="V11" s="17">
        <v>0.20562133567570001</v>
      </c>
      <c r="W11" s="23"/>
      <c r="X11" s="23"/>
      <c r="Y11" s="23"/>
      <c r="Z11" s="23"/>
      <c r="AA11" s="23">
        <v>3.4890823351140998</v>
      </c>
      <c r="AB11" s="23"/>
      <c r="AC11" s="23">
        <v>0</v>
      </c>
      <c r="AD11" s="18">
        <f t="shared" si="0"/>
        <v>-173.79364387978353</v>
      </c>
      <c r="AE11" s="19">
        <f t="shared" si="1"/>
        <v>2.7407984409167847</v>
      </c>
      <c r="AF11" s="6"/>
    </row>
    <row r="12" spans="1:32" ht="17.25" customHeight="1" x14ac:dyDescent="0.3">
      <c r="A12" s="4">
        <v>7</v>
      </c>
      <c r="B12" s="158"/>
      <c r="C12" s="10" t="s">
        <v>16</v>
      </c>
      <c r="D12" s="17"/>
      <c r="E12" s="17"/>
      <c r="F12" s="17"/>
      <c r="G12" s="17">
        <v>5.8587051629000004E-3</v>
      </c>
      <c r="H12" s="17"/>
      <c r="I12" s="21"/>
      <c r="J12" s="20">
        <v>0</v>
      </c>
      <c r="K12" s="21">
        <v>0</v>
      </c>
      <c r="L12" s="22"/>
      <c r="M12" s="22"/>
      <c r="N12" s="22"/>
      <c r="O12" s="22">
        <v>-12.2007241047282</v>
      </c>
      <c r="P12" s="22"/>
      <c r="Q12" s="17">
        <v>0.23234236540059999</v>
      </c>
      <c r="R12" s="17"/>
      <c r="S12" s="17"/>
      <c r="T12" s="17">
        <v>0.38776676310910002</v>
      </c>
      <c r="U12" s="17">
        <v>0</v>
      </c>
      <c r="V12" s="17"/>
      <c r="W12" s="23"/>
      <c r="X12" s="23"/>
      <c r="Y12" s="23"/>
      <c r="Z12" s="23"/>
      <c r="AA12" s="23">
        <v>9.3635848472915999</v>
      </c>
      <c r="AB12" s="23"/>
      <c r="AC12" s="23">
        <v>0</v>
      </c>
      <c r="AD12" s="18">
        <f t="shared" si="0"/>
        <v>-2.2111714237640001</v>
      </c>
      <c r="AE12" s="19">
        <f t="shared" si="1"/>
        <v>3.4871098019235956E-2</v>
      </c>
      <c r="AF12" s="6"/>
    </row>
    <row r="13" spans="1:32" ht="17.25" customHeight="1" x14ac:dyDescent="0.3">
      <c r="A13" s="4">
        <v>8</v>
      </c>
      <c r="B13" s="158"/>
      <c r="C13" s="10" t="s">
        <v>17</v>
      </c>
      <c r="D13" s="17"/>
      <c r="E13" s="17"/>
      <c r="F13" s="17"/>
      <c r="G13" s="17">
        <v>0.77939863442769997</v>
      </c>
      <c r="H13" s="17"/>
      <c r="I13" s="21"/>
      <c r="J13" s="21"/>
      <c r="K13" s="20">
        <v>0</v>
      </c>
      <c r="L13" s="22"/>
      <c r="M13" s="22"/>
      <c r="N13" s="22"/>
      <c r="O13" s="22">
        <v>-54.785681345656599</v>
      </c>
      <c r="P13" s="22"/>
      <c r="Q13" s="17">
        <v>0.80864104784740098</v>
      </c>
      <c r="R13" s="17"/>
      <c r="S13" s="17"/>
      <c r="T13" s="17">
        <v>7.7603592718000006E-2</v>
      </c>
      <c r="U13" s="17">
        <v>0</v>
      </c>
      <c r="V13" s="17">
        <v>0.15861715552969999</v>
      </c>
      <c r="W13" s="23"/>
      <c r="X13" s="23"/>
      <c r="Y13" s="23"/>
      <c r="Z13" s="23"/>
      <c r="AA13" s="23">
        <v>0.28791280768580002</v>
      </c>
      <c r="AB13" s="23"/>
      <c r="AC13" s="23">
        <v>0</v>
      </c>
      <c r="AD13" s="18">
        <f t="shared" si="0"/>
        <v>-52.673508107448001</v>
      </c>
      <c r="AE13" s="19">
        <f t="shared" si="1"/>
        <v>0.83068324983376784</v>
      </c>
      <c r="AF13" s="6"/>
    </row>
    <row r="14" spans="1:32" ht="17.25" customHeight="1" x14ac:dyDescent="0.3">
      <c r="A14" s="4">
        <v>9</v>
      </c>
      <c r="B14" s="158"/>
      <c r="C14" s="11" t="s">
        <v>18</v>
      </c>
      <c r="D14" s="17"/>
      <c r="E14" s="17"/>
      <c r="F14" s="17"/>
      <c r="G14" s="17">
        <v>1.2126027378961</v>
      </c>
      <c r="H14" s="17"/>
      <c r="I14" s="22"/>
      <c r="J14" s="22"/>
      <c r="K14" s="22"/>
      <c r="L14" s="24">
        <v>0</v>
      </c>
      <c r="M14" s="25">
        <v>0</v>
      </c>
      <c r="N14" s="25">
        <v>0</v>
      </c>
      <c r="O14" s="25">
        <v>-31.985595337850601</v>
      </c>
      <c r="P14" s="25"/>
      <c r="Q14" s="17">
        <v>3.3994157891632999</v>
      </c>
      <c r="R14" s="17"/>
      <c r="S14" s="17"/>
      <c r="T14" s="17">
        <v>0.78370758210290004</v>
      </c>
      <c r="U14" s="17">
        <v>0</v>
      </c>
      <c r="V14" s="17">
        <v>0.85396360441789998</v>
      </c>
      <c r="W14" s="17"/>
      <c r="X14" s="17"/>
      <c r="Y14" s="17"/>
      <c r="Z14" s="17"/>
      <c r="AA14" s="17">
        <v>3.3799506669299997E-2</v>
      </c>
      <c r="AB14" s="17"/>
      <c r="AC14" s="17">
        <v>0</v>
      </c>
      <c r="AD14" s="18">
        <f t="shared" si="0"/>
        <v>-25.702106117601105</v>
      </c>
      <c r="AE14" s="19">
        <f t="shared" si="1"/>
        <v>0.40533296156749299</v>
      </c>
      <c r="AF14" s="6"/>
    </row>
    <row r="15" spans="1:32" ht="17.25" customHeight="1" x14ac:dyDescent="0.3">
      <c r="A15" s="4">
        <v>10</v>
      </c>
      <c r="B15" s="158"/>
      <c r="C15" s="11" t="s">
        <v>19</v>
      </c>
      <c r="D15" s="17"/>
      <c r="E15" s="17"/>
      <c r="F15" s="17"/>
      <c r="G15" s="17"/>
      <c r="H15" s="17"/>
      <c r="I15" s="22"/>
      <c r="J15" s="22"/>
      <c r="K15" s="22"/>
      <c r="L15" s="25"/>
      <c r="M15" s="24">
        <v>0</v>
      </c>
      <c r="N15" s="25">
        <v>0</v>
      </c>
      <c r="O15" s="25">
        <v>-0.7326111189033</v>
      </c>
      <c r="P15" s="25"/>
      <c r="Q15" s="17">
        <v>1.70041662404E-2</v>
      </c>
      <c r="R15" s="17"/>
      <c r="S15" s="17"/>
      <c r="T15" s="17">
        <v>0.49560247296549997</v>
      </c>
      <c r="U15" s="17">
        <v>0</v>
      </c>
      <c r="V15" s="17"/>
      <c r="W15" s="17"/>
      <c r="X15" s="17"/>
      <c r="Y15" s="17"/>
      <c r="Z15" s="17"/>
      <c r="AA15" s="17"/>
      <c r="AB15" s="17"/>
      <c r="AC15" s="17">
        <v>0</v>
      </c>
      <c r="AD15" s="18">
        <f t="shared" si="0"/>
        <v>-0.2200044796974</v>
      </c>
      <c r="AE15" s="19">
        <f t="shared" si="1"/>
        <v>3.4695626461830843E-3</v>
      </c>
      <c r="AF15" s="6"/>
    </row>
    <row r="16" spans="1:32" ht="17.25" customHeight="1" x14ac:dyDescent="0.3">
      <c r="A16" s="4">
        <v>11</v>
      </c>
      <c r="B16" s="158"/>
      <c r="C16" s="11" t="s">
        <v>20</v>
      </c>
      <c r="D16" s="17"/>
      <c r="E16" s="17"/>
      <c r="F16" s="17"/>
      <c r="G16" s="17">
        <v>2.9371813793599998E-2</v>
      </c>
      <c r="H16" s="17"/>
      <c r="I16" s="22"/>
      <c r="J16" s="22"/>
      <c r="K16" s="22"/>
      <c r="L16" s="25"/>
      <c r="M16" s="25"/>
      <c r="N16" s="24">
        <v>0</v>
      </c>
      <c r="O16" s="25">
        <v>-5.5413064521594997</v>
      </c>
      <c r="P16" s="25"/>
      <c r="Q16" s="17">
        <v>0.2102474112779</v>
      </c>
      <c r="R16" s="17"/>
      <c r="S16" s="17"/>
      <c r="T16" s="17"/>
      <c r="U16" s="17">
        <v>0</v>
      </c>
      <c r="V16" s="17"/>
      <c r="W16" s="17"/>
      <c r="X16" s="17"/>
      <c r="Y16" s="17"/>
      <c r="Z16" s="17"/>
      <c r="AA16" s="17">
        <v>0.14500319350349999</v>
      </c>
      <c r="AB16" s="17"/>
      <c r="AC16" s="17">
        <v>0</v>
      </c>
      <c r="AD16" s="18">
        <f t="shared" si="0"/>
        <v>-5.1566840335844999</v>
      </c>
      <c r="AE16" s="19">
        <f t="shared" si="1"/>
        <v>8.1323063628985448E-2</v>
      </c>
      <c r="AF16" s="6"/>
    </row>
    <row r="17" spans="1:32" ht="17.25" customHeight="1" x14ac:dyDescent="0.3">
      <c r="A17" s="4">
        <v>12</v>
      </c>
      <c r="B17" s="158"/>
      <c r="C17" s="11" t="s">
        <v>21</v>
      </c>
      <c r="D17" s="17"/>
      <c r="E17" s="17"/>
      <c r="F17" s="17">
        <v>4642.5749074938203</v>
      </c>
      <c r="G17" s="17">
        <v>258.68984641684602</v>
      </c>
      <c r="H17" s="17"/>
      <c r="I17" s="22"/>
      <c r="J17" s="22"/>
      <c r="K17" s="22">
        <v>94.795646274143493</v>
      </c>
      <c r="L17" s="25"/>
      <c r="M17" s="25"/>
      <c r="N17" s="25">
        <v>17.098017938286802</v>
      </c>
      <c r="O17" s="24">
        <v>0</v>
      </c>
      <c r="P17" s="25"/>
      <c r="Q17" s="17">
        <v>2415.4483936118299</v>
      </c>
      <c r="R17" s="17"/>
      <c r="S17" s="17"/>
      <c r="T17" s="17">
        <v>768.22702315184301</v>
      </c>
      <c r="U17" s="17">
        <v>0</v>
      </c>
      <c r="V17" s="17">
        <v>83.566872854902201</v>
      </c>
      <c r="W17" s="17"/>
      <c r="X17" s="17"/>
      <c r="Y17" s="17"/>
      <c r="Z17" s="17"/>
      <c r="AA17" s="17">
        <v>142.967781038428</v>
      </c>
      <c r="AB17" s="17">
        <v>1.4114838568082</v>
      </c>
      <c r="AC17" s="17">
        <v>0</v>
      </c>
      <c r="AD17" s="18">
        <f t="shared" si="0"/>
        <v>8424.7799726369067</v>
      </c>
      <c r="AE17" s="19">
        <f t="shared" si="1"/>
        <v>-132.86230323844538</v>
      </c>
      <c r="AF17" s="6"/>
    </row>
    <row r="18" spans="1:32" ht="17.25" customHeight="1" x14ac:dyDescent="0.3">
      <c r="A18" s="4">
        <v>13</v>
      </c>
      <c r="B18" s="159"/>
      <c r="C18" s="11" t="s">
        <v>22</v>
      </c>
      <c r="D18" s="17"/>
      <c r="E18" s="17"/>
      <c r="F18" s="17"/>
      <c r="G18" s="17"/>
      <c r="H18" s="17"/>
      <c r="I18" s="22"/>
      <c r="J18" s="22"/>
      <c r="K18" s="22"/>
      <c r="L18" s="25"/>
      <c r="M18" s="25"/>
      <c r="N18" s="25"/>
      <c r="O18" s="25"/>
      <c r="P18" s="24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8">
        <f t="shared" si="0"/>
        <v>0</v>
      </c>
      <c r="AE18" s="19">
        <f t="shared" si="1"/>
        <v>0</v>
      </c>
      <c r="AF18" s="6"/>
    </row>
    <row r="19" spans="1:32" ht="17.25" customHeight="1" x14ac:dyDescent="0.3">
      <c r="A19" s="4">
        <v>14</v>
      </c>
      <c r="B19" s="160" t="s">
        <v>37</v>
      </c>
      <c r="C19" s="12" t="s">
        <v>23</v>
      </c>
      <c r="D19" s="17"/>
      <c r="E19" s="17"/>
      <c r="F19" s="17">
        <v>-200.02396508954399</v>
      </c>
      <c r="G19" s="17">
        <v>-28.370628000159599</v>
      </c>
      <c r="H19" s="17"/>
      <c r="I19" s="17"/>
      <c r="J19" s="17"/>
      <c r="K19" s="17">
        <v>-2.0080141529203002</v>
      </c>
      <c r="L19" s="17"/>
      <c r="M19" s="17"/>
      <c r="N19" s="17">
        <v>-4.4755150370974004</v>
      </c>
      <c r="O19" s="17">
        <v>-2295.8822127214999</v>
      </c>
      <c r="P19" s="17"/>
      <c r="Q19" s="26">
        <v>0</v>
      </c>
      <c r="R19" s="27"/>
      <c r="S19" s="27"/>
      <c r="T19" s="17">
        <v>36.988907979691803</v>
      </c>
      <c r="U19" s="17">
        <v>0</v>
      </c>
      <c r="V19" s="17">
        <v>4.1995338700382998</v>
      </c>
      <c r="W19" s="17"/>
      <c r="X19" s="17"/>
      <c r="Y19" s="17"/>
      <c r="Z19" s="17"/>
      <c r="AA19" s="17">
        <v>2.1693726048669002</v>
      </c>
      <c r="AB19" s="17"/>
      <c r="AC19" s="17">
        <v>0</v>
      </c>
      <c r="AD19" s="18">
        <f t="shared" si="0"/>
        <v>-2487.4025205466241</v>
      </c>
      <c r="AE19" s="19">
        <f t="shared" si="1"/>
        <v>39.227377929669537</v>
      </c>
      <c r="AF19" s="6"/>
    </row>
    <row r="20" spans="1:32" ht="17.25" customHeight="1" x14ac:dyDescent="0.3">
      <c r="A20" s="4">
        <v>15</v>
      </c>
      <c r="B20" s="160"/>
      <c r="C20" s="12" t="s">
        <v>24</v>
      </c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27"/>
      <c r="R20" s="26"/>
      <c r="S20" s="2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8">
        <f t="shared" si="0"/>
        <v>0</v>
      </c>
      <c r="AE20" s="19">
        <f t="shared" si="1"/>
        <v>0</v>
      </c>
      <c r="AF20" s="6"/>
    </row>
    <row r="21" spans="1:32" ht="17.25" customHeight="1" x14ac:dyDescent="0.3">
      <c r="A21" s="4">
        <v>16</v>
      </c>
      <c r="B21" s="160"/>
      <c r="C21" s="12" t="s">
        <v>25</v>
      </c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27"/>
      <c r="R21" s="27"/>
      <c r="S21" s="26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8">
        <f t="shared" si="0"/>
        <v>0</v>
      </c>
      <c r="AE21" s="19">
        <f t="shared" si="1"/>
        <v>0</v>
      </c>
      <c r="AF21" s="6"/>
    </row>
    <row r="22" spans="1:32" ht="56.25" customHeight="1" x14ac:dyDescent="0.35">
      <c r="A22" s="28">
        <v>17</v>
      </c>
      <c r="B22" s="29" t="s">
        <v>7</v>
      </c>
      <c r="C22" s="8" t="s">
        <v>26</v>
      </c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30">
        <v>0</v>
      </c>
      <c r="U22" s="17"/>
      <c r="V22" s="17"/>
      <c r="W22" s="17"/>
      <c r="X22" s="17"/>
      <c r="Y22" s="17"/>
      <c r="Z22" s="17"/>
      <c r="AA22" s="17"/>
      <c r="AB22" s="17"/>
      <c r="AC22" s="17">
        <v>0</v>
      </c>
      <c r="AD22" s="18">
        <f t="shared" si="0"/>
        <v>0</v>
      </c>
      <c r="AE22" s="19">
        <f t="shared" si="1"/>
        <v>0</v>
      </c>
      <c r="AF22" s="6"/>
    </row>
    <row r="23" spans="1:32" ht="39" customHeight="1" x14ac:dyDescent="0.35">
      <c r="A23" s="28">
        <v>18</v>
      </c>
      <c r="B23" s="161" t="s">
        <v>38</v>
      </c>
      <c r="C23" s="13" t="s">
        <v>27</v>
      </c>
      <c r="D23" s="17">
        <v>0</v>
      </c>
      <c r="E23" s="17">
        <v>0</v>
      </c>
      <c r="F23" s="17">
        <v>0</v>
      </c>
      <c r="G23" s="17">
        <v>0</v>
      </c>
      <c r="H23" s="17"/>
      <c r="I23" s="17">
        <v>0</v>
      </c>
      <c r="J23" s="17">
        <v>0</v>
      </c>
      <c r="K23" s="17">
        <v>0</v>
      </c>
      <c r="L23" s="17">
        <v>0</v>
      </c>
      <c r="M23" s="17">
        <v>0</v>
      </c>
      <c r="N23" s="17">
        <v>0</v>
      </c>
      <c r="O23" s="17">
        <v>0</v>
      </c>
      <c r="P23" s="17"/>
      <c r="Q23" s="17">
        <v>0</v>
      </c>
      <c r="R23" s="17"/>
      <c r="S23" s="17"/>
      <c r="T23" s="17">
        <v>0</v>
      </c>
      <c r="U23" s="31">
        <v>0</v>
      </c>
      <c r="V23" s="32">
        <v>0</v>
      </c>
      <c r="W23" s="17"/>
      <c r="X23" s="17"/>
      <c r="Y23" s="17"/>
      <c r="Z23" s="17"/>
      <c r="AA23" s="17">
        <v>0</v>
      </c>
      <c r="AB23" s="17">
        <v>0</v>
      </c>
      <c r="AC23" s="17">
        <v>0</v>
      </c>
      <c r="AD23" s="18">
        <f t="shared" si="0"/>
        <v>0</v>
      </c>
      <c r="AE23" s="19">
        <f t="shared" si="1"/>
        <v>0</v>
      </c>
      <c r="AF23" s="6"/>
    </row>
    <row r="24" spans="1:32" ht="39" customHeight="1" x14ac:dyDescent="0.35">
      <c r="A24" s="28">
        <v>19</v>
      </c>
      <c r="B24" s="161"/>
      <c r="C24" s="13" t="s">
        <v>28</v>
      </c>
      <c r="D24" s="17"/>
      <c r="E24" s="17"/>
      <c r="F24" s="17">
        <v>0</v>
      </c>
      <c r="G24" s="17"/>
      <c r="H24" s="17"/>
      <c r="I24" s="17"/>
      <c r="J24" s="17"/>
      <c r="K24" s="17"/>
      <c r="L24" s="17"/>
      <c r="M24" s="17"/>
      <c r="N24" s="17"/>
      <c r="O24" s="17">
        <v>0</v>
      </c>
      <c r="P24" s="17"/>
      <c r="Q24" s="17">
        <v>0</v>
      </c>
      <c r="R24" s="17"/>
      <c r="S24" s="17"/>
      <c r="T24" s="17">
        <v>0</v>
      </c>
      <c r="U24" s="32"/>
      <c r="V24" s="31">
        <v>0</v>
      </c>
      <c r="W24" s="17"/>
      <c r="X24" s="17"/>
      <c r="Y24" s="17"/>
      <c r="Z24" s="17"/>
      <c r="AA24" s="17">
        <v>0</v>
      </c>
      <c r="AB24" s="17"/>
      <c r="AC24" s="17">
        <v>0</v>
      </c>
      <c r="AD24" s="18">
        <f t="shared" si="0"/>
        <v>0</v>
      </c>
      <c r="AE24" s="19">
        <f t="shared" si="1"/>
        <v>0</v>
      </c>
      <c r="AF24" s="6"/>
    </row>
    <row r="25" spans="1:32" ht="46.5" customHeight="1" x14ac:dyDescent="0.3">
      <c r="A25" s="4">
        <v>20</v>
      </c>
      <c r="B25" s="162" t="s">
        <v>9</v>
      </c>
      <c r="C25" s="14" t="s">
        <v>29</v>
      </c>
      <c r="D25" s="17"/>
      <c r="E25" s="17"/>
      <c r="F25" s="17"/>
      <c r="G25" s="17"/>
      <c r="H25" s="17"/>
      <c r="I25" s="23"/>
      <c r="J25" s="23"/>
      <c r="K25" s="23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33">
        <v>0</v>
      </c>
      <c r="X25" s="34"/>
      <c r="Y25" s="34"/>
      <c r="Z25" s="34"/>
      <c r="AA25" s="34"/>
      <c r="AB25" s="34"/>
      <c r="AC25" s="34">
        <v>0</v>
      </c>
      <c r="AD25" s="18">
        <f t="shared" si="0"/>
        <v>0</v>
      </c>
      <c r="AE25" s="19">
        <f t="shared" si="1"/>
        <v>0</v>
      </c>
      <c r="AF25" s="6"/>
    </row>
    <row r="26" spans="1:32" ht="17.25" customHeight="1" x14ac:dyDescent="0.3">
      <c r="A26" s="4">
        <v>21</v>
      </c>
      <c r="B26" s="162"/>
      <c r="C26" s="14" t="s">
        <v>30</v>
      </c>
      <c r="D26" s="17"/>
      <c r="E26" s="17"/>
      <c r="F26" s="17"/>
      <c r="G26" s="17"/>
      <c r="H26" s="17"/>
      <c r="I26" s="23"/>
      <c r="J26" s="23"/>
      <c r="K26" s="23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34"/>
      <c r="X26" s="33">
        <v>0</v>
      </c>
      <c r="Y26" s="34"/>
      <c r="Z26" s="34"/>
      <c r="AA26" s="34"/>
      <c r="AB26" s="34"/>
      <c r="AC26" s="34">
        <v>0</v>
      </c>
      <c r="AD26" s="18">
        <f t="shared" si="0"/>
        <v>0</v>
      </c>
      <c r="AE26" s="19">
        <f t="shared" si="1"/>
        <v>0</v>
      </c>
      <c r="AF26" s="6"/>
    </row>
    <row r="27" spans="1:32" ht="17.25" customHeight="1" x14ac:dyDescent="0.3">
      <c r="A27" s="4">
        <v>22</v>
      </c>
      <c r="B27" s="162"/>
      <c r="C27" s="14" t="s">
        <v>31</v>
      </c>
      <c r="D27" s="17"/>
      <c r="E27" s="17"/>
      <c r="F27" s="17"/>
      <c r="G27" s="17"/>
      <c r="H27" s="17"/>
      <c r="I27" s="23"/>
      <c r="J27" s="23"/>
      <c r="K27" s="23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34"/>
      <c r="X27" s="34"/>
      <c r="Y27" s="33"/>
      <c r="Z27" s="34"/>
      <c r="AA27" s="34"/>
      <c r="AB27" s="34"/>
      <c r="AC27" s="34"/>
      <c r="AD27" s="18">
        <f t="shared" si="0"/>
        <v>0</v>
      </c>
      <c r="AE27" s="19">
        <f t="shared" si="1"/>
        <v>0</v>
      </c>
      <c r="AF27" s="6"/>
    </row>
    <row r="28" spans="1:32" ht="17.25" customHeight="1" x14ac:dyDescent="0.3">
      <c r="A28" s="4">
        <v>23</v>
      </c>
      <c r="B28" s="162"/>
      <c r="C28" s="14" t="s">
        <v>32</v>
      </c>
      <c r="D28" s="17"/>
      <c r="E28" s="17"/>
      <c r="F28" s="17"/>
      <c r="G28" s="17"/>
      <c r="H28" s="17"/>
      <c r="I28" s="23"/>
      <c r="J28" s="23"/>
      <c r="K28" s="23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34"/>
      <c r="X28" s="34"/>
      <c r="Y28" s="34"/>
      <c r="Z28" s="33"/>
      <c r="AA28" s="34"/>
      <c r="AB28" s="34"/>
      <c r="AC28" s="34"/>
      <c r="AD28" s="18">
        <f t="shared" si="0"/>
        <v>0</v>
      </c>
      <c r="AE28" s="19">
        <f t="shared" si="1"/>
        <v>0</v>
      </c>
      <c r="AF28" s="6"/>
    </row>
    <row r="29" spans="1:32" ht="17.25" customHeight="1" x14ac:dyDescent="0.3">
      <c r="A29" s="4">
        <v>24</v>
      </c>
      <c r="B29" s="162"/>
      <c r="C29" s="14" t="s">
        <v>33</v>
      </c>
      <c r="D29" s="17"/>
      <c r="E29" s="17"/>
      <c r="F29" s="17">
        <v>-102.995134640247</v>
      </c>
      <c r="G29" s="17"/>
      <c r="H29" s="17"/>
      <c r="I29" s="23"/>
      <c r="J29" s="23"/>
      <c r="K29" s="23">
        <v>-0.29574744327590002</v>
      </c>
      <c r="L29" s="17"/>
      <c r="M29" s="17"/>
      <c r="N29" s="17"/>
      <c r="O29" s="17">
        <v>-11.906269391480899</v>
      </c>
      <c r="P29" s="17"/>
      <c r="Q29" s="17"/>
      <c r="R29" s="17"/>
      <c r="S29" s="17"/>
      <c r="T29" s="17">
        <v>0</v>
      </c>
      <c r="U29" s="17">
        <v>0</v>
      </c>
      <c r="V29" s="17">
        <v>0</v>
      </c>
      <c r="W29" s="34"/>
      <c r="X29" s="34"/>
      <c r="Y29" s="34"/>
      <c r="Z29" s="34"/>
      <c r="AA29" s="33">
        <v>0</v>
      </c>
      <c r="AB29" s="34">
        <v>0</v>
      </c>
      <c r="AC29" s="34">
        <v>0</v>
      </c>
      <c r="AD29" s="18">
        <f t="shared" si="0"/>
        <v>-115.19715147500381</v>
      </c>
      <c r="AE29" s="19">
        <f t="shared" si="1"/>
        <v>1.8167072518437053</v>
      </c>
      <c r="AF29" s="6"/>
    </row>
    <row r="30" spans="1:32" ht="17.25" customHeight="1" x14ac:dyDescent="0.3">
      <c r="A30" s="4">
        <v>25</v>
      </c>
      <c r="B30" s="162"/>
      <c r="C30" s="14" t="s">
        <v>34</v>
      </c>
      <c r="D30" s="17"/>
      <c r="E30" s="17"/>
      <c r="F30" s="17">
        <v>-19.141296782377299</v>
      </c>
      <c r="G30" s="17"/>
      <c r="H30" s="17"/>
      <c r="I30" s="23"/>
      <c r="J30" s="23"/>
      <c r="K30" s="23">
        <v>-0.1697736165622</v>
      </c>
      <c r="L30" s="17"/>
      <c r="M30" s="17"/>
      <c r="N30" s="17"/>
      <c r="O30" s="17">
        <v>-10.862185464758699</v>
      </c>
      <c r="P30" s="17"/>
      <c r="Q30" s="17"/>
      <c r="R30" s="17"/>
      <c r="S30" s="17"/>
      <c r="T30" s="17">
        <v>0</v>
      </c>
      <c r="U30" s="17"/>
      <c r="V30" s="17"/>
      <c r="W30" s="34"/>
      <c r="X30" s="34"/>
      <c r="Y30" s="34"/>
      <c r="Z30" s="34"/>
      <c r="AA30" s="34"/>
      <c r="AB30" s="33">
        <v>0</v>
      </c>
      <c r="AC30" s="34">
        <v>0</v>
      </c>
      <c r="AD30" s="18">
        <f t="shared" si="0"/>
        <v>-30.173255863698198</v>
      </c>
      <c r="AE30" s="19">
        <f t="shared" si="1"/>
        <v>0.47584486280644211</v>
      </c>
      <c r="AF30" s="6"/>
    </row>
    <row r="31" spans="1:32" ht="17.25" customHeight="1" x14ac:dyDescent="0.3">
      <c r="A31" s="4">
        <v>26</v>
      </c>
      <c r="B31" s="162"/>
      <c r="C31" s="14" t="s">
        <v>35</v>
      </c>
      <c r="D31" s="17">
        <v>0</v>
      </c>
      <c r="E31" s="17">
        <v>0</v>
      </c>
      <c r="F31" s="17">
        <v>0</v>
      </c>
      <c r="G31" s="17">
        <v>0</v>
      </c>
      <c r="H31" s="17">
        <v>0</v>
      </c>
      <c r="I31" s="23">
        <v>0</v>
      </c>
      <c r="J31" s="23">
        <v>0</v>
      </c>
      <c r="K31" s="23">
        <v>0</v>
      </c>
      <c r="L31" s="17">
        <v>0</v>
      </c>
      <c r="M31" s="17">
        <v>0</v>
      </c>
      <c r="N31" s="17">
        <v>0</v>
      </c>
      <c r="O31" s="17">
        <v>0</v>
      </c>
      <c r="P31" s="17"/>
      <c r="Q31" s="17">
        <v>0</v>
      </c>
      <c r="R31" s="17"/>
      <c r="S31" s="17"/>
      <c r="T31" s="17">
        <v>0</v>
      </c>
      <c r="U31" s="17">
        <v>0</v>
      </c>
      <c r="V31" s="17">
        <v>0</v>
      </c>
      <c r="W31" s="34"/>
      <c r="X31" s="34"/>
      <c r="Y31" s="34"/>
      <c r="Z31" s="34"/>
      <c r="AA31" s="34">
        <v>0</v>
      </c>
      <c r="AB31" s="34">
        <v>0</v>
      </c>
      <c r="AC31" s="33">
        <v>0</v>
      </c>
      <c r="AD31" s="18">
        <f t="shared" si="0"/>
        <v>0</v>
      </c>
      <c r="AE31" s="19">
        <f t="shared" si="1"/>
        <v>0</v>
      </c>
      <c r="AF31" s="6"/>
    </row>
    <row r="32" spans="1:32" ht="51" customHeight="1" x14ac:dyDescent="0.3">
      <c r="A32" s="1"/>
      <c r="B32" s="163" t="s">
        <v>47</v>
      </c>
      <c r="C32" s="163"/>
      <c r="D32" s="35">
        <f t="shared" ref="D32:AD32" si="2">SUM(D6:D31)</f>
        <v>0</v>
      </c>
      <c r="E32" s="35">
        <f t="shared" si="2"/>
        <v>0</v>
      </c>
      <c r="F32" s="35">
        <f t="shared" si="2"/>
        <v>4306.7880722966711</v>
      </c>
      <c r="G32" s="35">
        <f t="shared" si="2"/>
        <v>278.25062727716477</v>
      </c>
      <c r="H32" s="35">
        <f t="shared" si="2"/>
        <v>0</v>
      </c>
      <c r="I32" s="35">
        <f>SUM(I6:I31)</f>
        <v>0</v>
      </c>
      <c r="J32" s="35">
        <f>SUM(J6:J31)</f>
        <v>0</v>
      </c>
      <c r="K32" s="35">
        <f>SUM(K6:K31)</f>
        <v>90.175641358462798</v>
      </c>
      <c r="L32" s="35">
        <f t="shared" si="2"/>
        <v>0</v>
      </c>
      <c r="M32" s="35">
        <f t="shared" si="2"/>
        <v>0</v>
      </c>
      <c r="N32" s="35">
        <f t="shared" si="2"/>
        <v>12.603297567718203</v>
      </c>
      <c r="O32" s="35">
        <f t="shared" si="2"/>
        <v>-15651.981391620582</v>
      </c>
      <c r="P32" s="35">
        <f t="shared" si="2"/>
        <v>0</v>
      </c>
      <c r="Q32" s="35">
        <f t="shared" si="2"/>
        <v>2857.9906093020663</v>
      </c>
      <c r="R32" s="35">
        <f t="shared" si="2"/>
        <v>0</v>
      </c>
      <c r="S32" s="35">
        <f t="shared" si="2"/>
        <v>0</v>
      </c>
      <c r="T32" s="35">
        <f t="shared" si="2"/>
        <v>961.88966751050805</v>
      </c>
      <c r="U32" s="35">
        <f t="shared" si="2"/>
        <v>0</v>
      </c>
      <c r="V32" s="35">
        <f t="shared" si="2"/>
        <v>246.23635804223073</v>
      </c>
      <c r="W32" s="35">
        <f t="shared" si="2"/>
        <v>0</v>
      </c>
      <c r="X32" s="35">
        <f t="shared" si="2"/>
        <v>0</v>
      </c>
      <c r="Y32" s="35">
        <f t="shared" si="2"/>
        <v>0</v>
      </c>
      <c r="Z32" s="35">
        <f t="shared" si="2"/>
        <v>0</v>
      </c>
      <c r="AA32" s="35">
        <f t="shared" si="2"/>
        <v>550.53013666494496</v>
      </c>
      <c r="AB32" s="35">
        <f t="shared" si="2"/>
        <v>6.5310380430618995</v>
      </c>
      <c r="AC32" s="35">
        <f t="shared" si="2"/>
        <v>0</v>
      </c>
      <c r="AD32" s="36">
        <f t="shared" si="2"/>
        <v>-6340.9859435577591</v>
      </c>
      <c r="AE32" s="37"/>
      <c r="AF32" s="6"/>
    </row>
    <row r="33" spans="1:32" ht="16.2" x14ac:dyDescent="0.3">
      <c r="A33" s="1"/>
      <c r="B33" s="155" t="str">
        <f>AE3</f>
        <v>% do Bioma</v>
      </c>
      <c r="C33" s="155"/>
      <c r="D33" s="38">
        <f t="shared" ref="D33:AC33" si="3">D32/$AD$32*100</f>
        <v>0</v>
      </c>
      <c r="E33" s="38">
        <f t="shared" si="3"/>
        <v>0</v>
      </c>
      <c r="F33" s="38">
        <f t="shared" si="3"/>
        <v>-67.919848910440052</v>
      </c>
      <c r="G33" s="38">
        <f t="shared" si="3"/>
        <v>-4.3881287508586668</v>
      </c>
      <c r="H33" s="38">
        <f t="shared" si="3"/>
        <v>0</v>
      </c>
      <c r="I33" s="38">
        <f t="shared" si="3"/>
        <v>0</v>
      </c>
      <c r="J33" s="38">
        <f t="shared" si="3"/>
        <v>0</v>
      </c>
      <c r="K33" s="38">
        <f t="shared" si="3"/>
        <v>-1.4221075738241999</v>
      </c>
      <c r="L33" s="38">
        <f t="shared" si="3"/>
        <v>0</v>
      </c>
      <c r="M33" s="38">
        <f t="shared" si="3"/>
        <v>0</v>
      </c>
      <c r="N33" s="38">
        <f t="shared" si="3"/>
        <v>-0.19875927308311975</v>
      </c>
      <c r="O33" s="38">
        <f t="shared" si="3"/>
        <v>246.83829188302332</v>
      </c>
      <c r="P33" s="38">
        <f t="shared" si="3"/>
        <v>0</v>
      </c>
      <c r="Q33" s="38">
        <f t="shared" si="3"/>
        <v>-45.071707061670658</v>
      </c>
      <c r="R33" s="38">
        <f t="shared" si="3"/>
        <v>0</v>
      </c>
      <c r="S33" s="38">
        <f t="shared" si="3"/>
        <v>0</v>
      </c>
      <c r="T33" s="38">
        <f t="shared" si="3"/>
        <v>-15.169402299144938</v>
      </c>
      <c r="U33" s="38">
        <f t="shared" si="3"/>
        <v>0</v>
      </c>
      <c r="V33" s="38">
        <f t="shared" si="3"/>
        <v>-3.8832503373138536</v>
      </c>
      <c r="W33" s="38">
        <f t="shared" si="3"/>
        <v>0</v>
      </c>
      <c r="X33" s="38">
        <f t="shared" si="3"/>
        <v>0</v>
      </c>
      <c r="Y33" s="38">
        <f t="shared" si="3"/>
        <v>0</v>
      </c>
      <c r="Z33" s="38">
        <f t="shared" si="3"/>
        <v>0</v>
      </c>
      <c r="AA33" s="38">
        <f t="shared" si="3"/>
        <v>-8.6820904756028696</v>
      </c>
      <c r="AB33" s="38">
        <f t="shared" si="3"/>
        <v>-0.10299720108506512</v>
      </c>
      <c r="AC33" s="38">
        <f t="shared" si="3"/>
        <v>0</v>
      </c>
      <c r="AD33" s="39"/>
      <c r="AE33" s="39"/>
      <c r="AF33" s="6"/>
    </row>
    <row r="34" spans="1:32" x14ac:dyDescent="0.3">
      <c r="A34" s="1"/>
      <c r="B34" s="2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</row>
    <row r="35" spans="1:32" x14ac:dyDescent="0.3">
      <c r="A35" s="1"/>
      <c r="B35" s="2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</row>
    <row r="36" spans="1:32" x14ac:dyDescent="0.3">
      <c r="A36" s="1"/>
      <c r="B36" s="2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6"/>
    </row>
    <row r="37" spans="1:32" x14ac:dyDescent="0.3">
      <c r="A37" s="1"/>
      <c r="B37" s="2"/>
      <c r="C37" s="1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1"/>
      <c r="AE37" s="1"/>
      <c r="AF37" s="6"/>
    </row>
    <row r="38" spans="1:32" x14ac:dyDescent="0.3">
      <c r="A38" s="1"/>
      <c r="B38" s="2"/>
      <c r="C38" s="1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1"/>
      <c r="AE38" s="1"/>
      <c r="AF38" s="6"/>
    </row>
    <row r="39" spans="1:32" x14ac:dyDescent="0.3">
      <c r="C39" s="7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</row>
    <row r="40" spans="1:32" x14ac:dyDescent="0.3">
      <c r="C40" s="7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</row>
    <row r="41" spans="1:32" x14ac:dyDescent="0.3">
      <c r="C41" s="7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</row>
    <row r="42" spans="1:32" x14ac:dyDescent="0.3">
      <c r="C42" s="1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</row>
    <row r="43" spans="1:32" x14ac:dyDescent="0.3">
      <c r="C43" s="1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</row>
    <row r="44" spans="1:32" x14ac:dyDescent="0.3">
      <c r="C44" s="7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</row>
    <row r="45" spans="1:32" x14ac:dyDescent="0.3">
      <c r="C45" s="7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</row>
    <row r="46" spans="1:32" x14ac:dyDescent="0.3">
      <c r="C46" s="7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</row>
    <row r="47" spans="1:32" x14ac:dyDescent="0.3">
      <c r="C47" s="1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</row>
    <row r="48" spans="1:32" x14ac:dyDescent="0.3">
      <c r="C48" s="1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</row>
    <row r="49" spans="3:29" x14ac:dyDescent="0.3">
      <c r="C49" s="7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</row>
    <row r="50" spans="3:29" x14ac:dyDescent="0.3">
      <c r="C50" s="7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</row>
    <row r="51" spans="3:29" x14ac:dyDescent="0.3">
      <c r="C51" s="7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</row>
    <row r="52" spans="3:29" x14ac:dyDescent="0.3">
      <c r="C52" s="1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</row>
    <row r="53" spans="3:29" x14ac:dyDescent="0.3">
      <c r="C53" s="1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</row>
    <row r="54" spans="3:29" x14ac:dyDescent="0.3">
      <c r="C54" s="7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</row>
    <row r="55" spans="3:29" x14ac:dyDescent="0.3">
      <c r="C55" s="7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</row>
    <row r="56" spans="3:29" x14ac:dyDescent="0.3">
      <c r="C56" s="7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</row>
    <row r="57" spans="3:29" x14ac:dyDescent="0.3">
      <c r="C57" s="1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</row>
    <row r="58" spans="3:29" x14ac:dyDescent="0.3">
      <c r="C58" s="1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</row>
    <row r="59" spans="3:29" x14ac:dyDescent="0.3">
      <c r="C59" s="7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</row>
    <row r="60" spans="3:29" x14ac:dyDescent="0.3">
      <c r="C60" s="7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</row>
    <row r="61" spans="3:29" x14ac:dyDescent="0.3">
      <c r="C61" s="7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</row>
    <row r="62" spans="3:29" x14ac:dyDescent="0.3">
      <c r="C62" s="1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</row>
  </sheetData>
  <mergeCells count="17">
    <mergeCell ref="B33:C33"/>
    <mergeCell ref="B6:B10"/>
    <mergeCell ref="B11:B18"/>
    <mergeCell ref="B19:B21"/>
    <mergeCell ref="B23:B24"/>
    <mergeCell ref="B25:B31"/>
    <mergeCell ref="B32:C32"/>
    <mergeCell ref="B2:AE2"/>
    <mergeCell ref="B3:C5"/>
    <mergeCell ref="D3:AC3"/>
    <mergeCell ref="AD3:AD5"/>
    <mergeCell ref="AE3:AE5"/>
    <mergeCell ref="D4:H4"/>
    <mergeCell ref="I4:P4"/>
    <mergeCell ref="Q4:S4"/>
    <mergeCell ref="U4:V4"/>
    <mergeCell ref="W4:AC4"/>
  </mergeCells>
  <pageMargins left="0.78749999999999998" right="0.78749999999999998" top="1.05277777777778" bottom="1.05277777777778" header="0.78749999999999998" footer="0.78749999999999998"/>
  <pageSetup paperSize="0" scale="0" firstPageNumber="0" orientation="portrait" usePrinterDefaults="0" horizontalDpi="0" verticalDpi="0" copies="0"/>
  <headerFooter>
    <oddHeader>&amp;C&amp;"Times New Roman,Regular"&amp;12&amp;A</oddHeader>
    <oddFooter>&amp;C&amp;"Times New Roman,Regular"&amp;12Página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F62"/>
  <sheetViews>
    <sheetView showGridLines="0" zoomScale="50" zoomScaleNormal="50" workbookViewId="0">
      <selection sqref="A1:XFD1048576"/>
    </sheetView>
  </sheetViews>
  <sheetFormatPr defaultRowHeight="16.2" x14ac:dyDescent="0.35"/>
  <cols>
    <col min="1" max="1" width="4.33203125" style="85" bestFit="1" customWidth="1"/>
    <col min="2" max="2" width="10.77734375" style="86" customWidth="1"/>
    <col min="3" max="3" width="10.77734375" style="85" customWidth="1"/>
    <col min="4" max="31" width="12.77734375" style="85" customWidth="1"/>
    <col min="32" max="16384" width="8.88671875" style="82"/>
  </cols>
  <sheetData>
    <row r="1" spans="1:32" ht="29.25" customHeight="1" x14ac:dyDescent="0.35">
      <c r="A1" s="79"/>
      <c r="B1" s="80"/>
      <c r="C1" s="57"/>
      <c r="D1" s="58">
        <v>1</v>
      </c>
      <c r="E1" s="58">
        <v>2</v>
      </c>
      <c r="F1" s="58">
        <v>3</v>
      </c>
      <c r="G1" s="58">
        <v>4</v>
      </c>
      <c r="H1" s="58">
        <v>5</v>
      </c>
      <c r="I1" s="58">
        <v>6</v>
      </c>
      <c r="J1" s="58">
        <v>7</v>
      </c>
      <c r="K1" s="58">
        <v>8</v>
      </c>
      <c r="L1" s="58">
        <v>9</v>
      </c>
      <c r="M1" s="58">
        <v>10</v>
      </c>
      <c r="N1" s="58">
        <v>11</v>
      </c>
      <c r="O1" s="58">
        <v>12</v>
      </c>
      <c r="P1" s="58">
        <v>13</v>
      </c>
      <c r="Q1" s="58">
        <v>14</v>
      </c>
      <c r="R1" s="58">
        <v>15</v>
      </c>
      <c r="S1" s="58">
        <v>16</v>
      </c>
      <c r="T1" s="58">
        <v>17</v>
      </c>
      <c r="U1" s="58">
        <v>18</v>
      </c>
      <c r="V1" s="58">
        <v>19</v>
      </c>
      <c r="W1" s="58">
        <v>20</v>
      </c>
      <c r="X1" s="58">
        <v>21</v>
      </c>
      <c r="Y1" s="58">
        <v>22</v>
      </c>
      <c r="Z1" s="58">
        <v>23</v>
      </c>
      <c r="AA1" s="58">
        <v>24</v>
      </c>
      <c r="AB1" s="58">
        <v>25</v>
      </c>
      <c r="AC1" s="58">
        <v>26</v>
      </c>
      <c r="AD1" s="57"/>
      <c r="AE1" s="57"/>
      <c r="AF1" s="81"/>
    </row>
    <row r="2" spans="1:32" ht="15.75" customHeight="1" x14ac:dyDescent="0.35">
      <c r="A2" s="79"/>
      <c r="B2" s="122" t="s">
        <v>78</v>
      </c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  <c r="T2" s="122"/>
      <c r="U2" s="122"/>
      <c r="V2" s="122"/>
      <c r="W2" s="122"/>
      <c r="X2" s="122"/>
      <c r="Y2" s="122"/>
      <c r="Z2" s="122"/>
      <c r="AA2" s="122"/>
      <c r="AB2" s="122"/>
      <c r="AC2" s="122"/>
      <c r="AD2" s="122"/>
      <c r="AE2" s="122"/>
      <c r="AF2" s="81"/>
    </row>
    <row r="3" spans="1:32" ht="15.75" customHeight="1" x14ac:dyDescent="0.35">
      <c r="A3" s="79"/>
      <c r="B3" s="122" t="s">
        <v>0</v>
      </c>
      <c r="C3" s="122"/>
      <c r="D3" s="123" t="s">
        <v>45</v>
      </c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  <c r="Q3" s="123"/>
      <c r="R3" s="123"/>
      <c r="S3" s="123"/>
      <c r="T3" s="123"/>
      <c r="U3" s="123"/>
      <c r="V3" s="123"/>
      <c r="W3" s="123"/>
      <c r="X3" s="123"/>
      <c r="Y3" s="123"/>
      <c r="Z3" s="123"/>
      <c r="AA3" s="123"/>
      <c r="AB3" s="123"/>
      <c r="AC3" s="123"/>
      <c r="AD3" s="122" t="s">
        <v>42</v>
      </c>
      <c r="AE3" s="124" t="s">
        <v>3</v>
      </c>
      <c r="AF3" s="81"/>
    </row>
    <row r="4" spans="1:32" ht="31.5" customHeight="1" x14ac:dyDescent="0.35">
      <c r="A4" s="79"/>
      <c r="B4" s="122"/>
      <c r="C4" s="122"/>
      <c r="D4" s="127" t="s">
        <v>4</v>
      </c>
      <c r="E4" s="127"/>
      <c r="F4" s="127"/>
      <c r="G4" s="127"/>
      <c r="H4" s="127"/>
      <c r="I4" s="128" t="s">
        <v>5</v>
      </c>
      <c r="J4" s="129"/>
      <c r="K4" s="129"/>
      <c r="L4" s="129"/>
      <c r="M4" s="129"/>
      <c r="N4" s="129"/>
      <c r="O4" s="129"/>
      <c r="P4" s="130"/>
      <c r="Q4" s="131" t="s">
        <v>6</v>
      </c>
      <c r="R4" s="131"/>
      <c r="S4" s="131"/>
      <c r="T4" s="59" t="s">
        <v>7</v>
      </c>
      <c r="U4" s="132" t="s">
        <v>8</v>
      </c>
      <c r="V4" s="132"/>
      <c r="W4" s="133" t="s">
        <v>54</v>
      </c>
      <c r="X4" s="133"/>
      <c r="Y4" s="133"/>
      <c r="Z4" s="133"/>
      <c r="AA4" s="133"/>
      <c r="AB4" s="133"/>
      <c r="AC4" s="133"/>
      <c r="AD4" s="122"/>
      <c r="AE4" s="125"/>
      <c r="AF4" s="81"/>
    </row>
    <row r="5" spans="1:32" x14ac:dyDescent="0.35">
      <c r="A5" s="79"/>
      <c r="B5" s="122"/>
      <c r="C5" s="122"/>
      <c r="D5" s="60" t="s">
        <v>10</v>
      </c>
      <c r="E5" s="60" t="s">
        <v>11</v>
      </c>
      <c r="F5" s="60" t="s">
        <v>55</v>
      </c>
      <c r="G5" s="60" t="s">
        <v>36</v>
      </c>
      <c r="H5" s="60" t="s">
        <v>14</v>
      </c>
      <c r="I5" s="61" t="s">
        <v>15</v>
      </c>
      <c r="J5" s="61" t="s">
        <v>16</v>
      </c>
      <c r="K5" s="61" t="s">
        <v>17</v>
      </c>
      <c r="L5" s="61" t="s">
        <v>18</v>
      </c>
      <c r="M5" s="61" t="s">
        <v>19</v>
      </c>
      <c r="N5" s="61" t="s">
        <v>56</v>
      </c>
      <c r="O5" s="61" t="s">
        <v>57</v>
      </c>
      <c r="P5" s="61" t="s">
        <v>22</v>
      </c>
      <c r="Q5" s="62" t="s">
        <v>58</v>
      </c>
      <c r="R5" s="62" t="s">
        <v>24</v>
      </c>
      <c r="S5" s="62" t="s">
        <v>25</v>
      </c>
      <c r="T5" s="59" t="s">
        <v>26</v>
      </c>
      <c r="U5" s="63" t="s">
        <v>27</v>
      </c>
      <c r="V5" s="63" t="s">
        <v>59</v>
      </c>
      <c r="W5" s="64" t="s">
        <v>29</v>
      </c>
      <c r="X5" s="64" t="s">
        <v>30</v>
      </c>
      <c r="Y5" s="64" t="s">
        <v>31</v>
      </c>
      <c r="Z5" s="64" t="s">
        <v>32</v>
      </c>
      <c r="AA5" s="64" t="s">
        <v>33</v>
      </c>
      <c r="AB5" s="64" t="s">
        <v>34</v>
      </c>
      <c r="AC5" s="64" t="s">
        <v>35</v>
      </c>
      <c r="AD5" s="122"/>
      <c r="AE5" s="126"/>
      <c r="AF5" s="81"/>
    </row>
    <row r="6" spans="1:32" ht="17.25" customHeight="1" x14ac:dyDescent="0.3">
      <c r="A6" s="58">
        <v>1</v>
      </c>
      <c r="B6" s="135" t="s">
        <v>4</v>
      </c>
      <c r="C6" s="60" t="s">
        <v>10</v>
      </c>
      <c r="D6" s="15">
        <v>0</v>
      </c>
      <c r="E6" s="16">
        <v>0</v>
      </c>
      <c r="F6" s="16">
        <v>0</v>
      </c>
      <c r="G6" s="16">
        <v>40.638938349999997</v>
      </c>
      <c r="H6" s="16">
        <v>0</v>
      </c>
      <c r="I6" s="17">
        <v>0</v>
      </c>
      <c r="J6" s="17">
        <v>0</v>
      </c>
      <c r="K6" s="17">
        <v>0</v>
      </c>
      <c r="L6" s="17">
        <v>0</v>
      </c>
      <c r="M6" s="17">
        <v>0</v>
      </c>
      <c r="N6" s="17">
        <v>0</v>
      </c>
      <c r="O6" s="17">
        <v>-18294.242002999999</v>
      </c>
      <c r="P6" s="17">
        <v>0</v>
      </c>
      <c r="Q6" s="17">
        <v>1066.4198375000001</v>
      </c>
      <c r="R6" s="17">
        <v>0</v>
      </c>
      <c r="S6" s="17">
        <v>0</v>
      </c>
      <c r="T6" s="17">
        <v>159.50458073999999</v>
      </c>
      <c r="U6" s="17">
        <v>0</v>
      </c>
      <c r="V6" s="17">
        <v>164.60618581</v>
      </c>
      <c r="W6" s="17">
        <v>0</v>
      </c>
      <c r="X6" s="17">
        <v>0</v>
      </c>
      <c r="Y6" s="17">
        <v>0</v>
      </c>
      <c r="Z6" s="17">
        <v>0</v>
      </c>
      <c r="AA6" s="17">
        <v>448.73439099999996</v>
      </c>
      <c r="AB6" s="17">
        <v>7.652938335</v>
      </c>
      <c r="AC6" s="17">
        <v>0</v>
      </c>
      <c r="AD6" s="18">
        <f t="shared" ref="AD6:AD31" si="0">SUM(D6:AC6)</f>
        <v>-16406.685131265003</v>
      </c>
      <c r="AE6" s="19">
        <f t="shared" ref="AE6:AE31" si="1">AD6/$AD$32*100</f>
        <v>215.12130821328603</v>
      </c>
      <c r="AF6" s="81"/>
    </row>
    <row r="7" spans="1:32" ht="17.25" customHeight="1" x14ac:dyDescent="0.3">
      <c r="A7" s="58">
        <v>2</v>
      </c>
      <c r="B7" s="135"/>
      <c r="C7" s="60" t="s">
        <v>11</v>
      </c>
      <c r="D7" s="16">
        <v>0</v>
      </c>
      <c r="E7" s="15">
        <v>0</v>
      </c>
      <c r="F7" s="16">
        <v>0</v>
      </c>
      <c r="G7" s="16">
        <v>0.35803305600000002</v>
      </c>
      <c r="H7" s="16">
        <v>0</v>
      </c>
      <c r="I7" s="17">
        <v>0</v>
      </c>
      <c r="J7" s="17">
        <v>0</v>
      </c>
      <c r="K7" s="17">
        <v>0</v>
      </c>
      <c r="L7" s="17">
        <v>0</v>
      </c>
      <c r="M7" s="17">
        <v>0</v>
      </c>
      <c r="N7" s="17">
        <v>0</v>
      </c>
      <c r="O7" s="17">
        <v>-1042.2722140000001</v>
      </c>
      <c r="P7" s="17">
        <v>0</v>
      </c>
      <c r="Q7" s="17">
        <v>16.93012186</v>
      </c>
      <c r="R7" s="17">
        <v>0</v>
      </c>
      <c r="S7" s="17">
        <v>0</v>
      </c>
      <c r="T7" s="17">
        <v>21.226473411000001</v>
      </c>
      <c r="U7" s="17">
        <v>0</v>
      </c>
      <c r="V7" s="17">
        <v>112.47880843999999</v>
      </c>
      <c r="W7" s="17">
        <v>0</v>
      </c>
      <c r="X7" s="17">
        <v>0</v>
      </c>
      <c r="Y7" s="17">
        <v>0</v>
      </c>
      <c r="Z7" s="17">
        <v>0</v>
      </c>
      <c r="AA7" s="17">
        <v>127.50216648999999</v>
      </c>
      <c r="AB7" s="17">
        <v>0.477674814</v>
      </c>
      <c r="AC7" s="17">
        <v>0</v>
      </c>
      <c r="AD7" s="18">
        <f t="shared" si="0"/>
        <v>-763.29893592899987</v>
      </c>
      <c r="AE7" s="19">
        <f t="shared" si="1"/>
        <v>10.008229227362225</v>
      </c>
      <c r="AF7" s="81"/>
    </row>
    <row r="8" spans="1:32" ht="17.25" customHeight="1" x14ac:dyDescent="0.3">
      <c r="A8" s="58">
        <v>3</v>
      </c>
      <c r="B8" s="135"/>
      <c r="C8" s="60" t="s">
        <v>55</v>
      </c>
      <c r="D8" s="16">
        <v>0</v>
      </c>
      <c r="E8" s="16">
        <v>0</v>
      </c>
      <c r="F8" s="15">
        <v>0</v>
      </c>
      <c r="G8" s="16">
        <v>19.788617295000002</v>
      </c>
      <c r="H8" s="16">
        <v>0</v>
      </c>
      <c r="I8" s="17">
        <v>0</v>
      </c>
      <c r="J8" s="17">
        <v>0</v>
      </c>
      <c r="K8" s="17">
        <v>0</v>
      </c>
      <c r="L8" s="17">
        <v>0</v>
      </c>
      <c r="M8" s="17">
        <v>0</v>
      </c>
      <c r="N8" s="17">
        <v>0</v>
      </c>
      <c r="O8" s="17">
        <v>-3268.0579514000001</v>
      </c>
      <c r="P8" s="17">
        <v>0</v>
      </c>
      <c r="Q8" s="17">
        <v>155.28475415</v>
      </c>
      <c r="R8" s="17">
        <v>0</v>
      </c>
      <c r="S8" s="17">
        <v>0</v>
      </c>
      <c r="T8" s="17">
        <v>62.59460103</v>
      </c>
      <c r="U8" s="17">
        <v>0</v>
      </c>
      <c r="V8" s="17">
        <v>29.40239279</v>
      </c>
      <c r="W8" s="17">
        <v>0</v>
      </c>
      <c r="X8" s="17">
        <v>0</v>
      </c>
      <c r="Y8" s="17">
        <v>0</v>
      </c>
      <c r="Z8" s="17">
        <v>0</v>
      </c>
      <c r="AA8" s="17">
        <v>48.098181962000005</v>
      </c>
      <c r="AB8" s="17">
        <v>0.145959641</v>
      </c>
      <c r="AC8" s="17">
        <v>0</v>
      </c>
      <c r="AD8" s="18">
        <f t="shared" si="0"/>
        <v>-2952.743444532</v>
      </c>
      <c r="AE8" s="19">
        <f t="shared" si="1"/>
        <v>38.715805631905404</v>
      </c>
      <c r="AF8" s="81"/>
    </row>
    <row r="9" spans="1:32" ht="17.25" customHeight="1" x14ac:dyDescent="0.3">
      <c r="A9" s="58">
        <v>4</v>
      </c>
      <c r="B9" s="135"/>
      <c r="C9" s="60" t="s">
        <v>36</v>
      </c>
      <c r="D9" s="16">
        <v>0</v>
      </c>
      <c r="E9" s="16">
        <v>0</v>
      </c>
      <c r="F9" s="16">
        <v>-36.735755959999999</v>
      </c>
      <c r="G9" s="15">
        <v>0</v>
      </c>
      <c r="H9" s="16">
        <v>0</v>
      </c>
      <c r="I9" s="17">
        <v>0</v>
      </c>
      <c r="J9" s="17">
        <v>0</v>
      </c>
      <c r="K9" s="17">
        <v>-10.076614976</v>
      </c>
      <c r="L9" s="17">
        <v>0</v>
      </c>
      <c r="M9" s="17">
        <v>0</v>
      </c>
      <c r="N9" s="17">
        <v>-0.164867184</v>
      </c>
      <c r="O9" s="17">
        <v>-23.312641670000001</v>
      </c>
      <c r="P9" s="17">
        <v>0</v>
      </c>
      <c r="Q9" s="17">
        <v>27.676013542</v>
      </c>
      <c r="R9" s="17">
        <v>0</v>
      </c>
      <c r="S9" s="17">
        <v>0</v>
      </c>
      <c r="T9" s="17">
        <v>1.7664811410000001</v>
      </c>
      <c r="U9" s="17">
        <v>0</v>
      </c>
      <c r="V9" s="17">
        <v>0.61295935499999998</v>
      </c>
      <c r="W9" s="17">
        <v>0</v>
      </c>
      <c r="X9" s="17">
        <v>0</v>
      </c>
      <c r="Y9" s="17">
        <v>0</v>
      </c>
      <c r="Z9" s="17">
        <v>0</v>
      </c>
      <c r="AA9" s="17">
        <v>7.3621564E-2</v>
      </c>
      <c r="AB9" s="17">
        <v>9.6031469999999994E-2</v>
      </c>
      <c r="AC9" s="17">
        <v>0</v>
      </c>
      <c r="AD9" s="18">
        <f t="shared" si="0"/>
        <v>-40.064772718</v>
      </c>
      <c r="AE9" s="19">
        <f t="shared" si="1"/>
        <v>0.52532161441557446</v>
      </c>
      <c r="AF9" s="81"/>
    </row>
    <row r="10" spans="1:32" ht="17.25" customHeight="1" x14ac:dyDescent="0.3">
      <c r="A10" s="58">
        <v>5</v>
      </c>
      <c r="B10" s="135"/>
      <c r="C10" s="60" t="s">
        <v>14</v>
      </c>
      <c r="D10" s="16">
        <v>0</v>
      </c>
      <c r="E10" s="16">
        <v>0</v>
      </c>
      <c r="F10" s="16">
        <v>0</v>
      </c>
      <c r="G10" s="16">
        <v>0.67387966899999996</v>
      </c>
      <c r="H10" s="15">
        <v>0</v>
      </c>
      <c r="I10" s="17">
        <v>0</v>
      </c>
      <c r="J10" s="17">
        <v>0</v>
      </c>
      <c r="K10" s="17">
        <v>0</v>
      </c>
      <c r="L10" s="17">
        <v>0</v>
      </c>
      <c r="M10" s="17">
        <v>0</v>
      </c>
      <c r="N10" s="17">
        <v>0</v>
      </c>
      <c r="O10" s="17">
        <v>-130.60571276000002</v>
      </c>
      <c r="P10" s="17">
        <v>0</v>
      </c>
      <c r="Q10" s="17">
        <v>33.518687909999997</v>
      </c>
      <c r="R10" s="17">
        <v>0</v>
      </c>
      <c r="S10" s="17">
        <v>0</v>
      </c>
      <c r="T10" s="17">
        <v>0</v>
      </c>
      <c r="U10" s="17">
        <v>0</v>
      </c>
      <c r="V10" s="17">
        <v>6.9116314999999998E-2</v>
      </c>
      <c r="W10" s="17">
        <v>0</v>
      </c>
      <c r="X10" s="17">
        <v>0</v>
      </c>
      <c r="Y10" s="17">
        <v>0</v>
      </c>
      <c r="Z10" s="17">
        <v>0</v>
      </c>
      <c r="AA10" s="17">
        <v>10.874724949999999</v>
      </c>
      <c r="AB10" s="17">
        <v>0</v>
      </c>
      <c r="AC10" s="17">
        <v>0</v>
      </c>
      <c r="AD10" s="18">
        <f t="shared" si="0"/>
        <v>-85.469303916000015</v>
      </c>
      <c r="AE10" s="19">
        <f t="shared" si="1"/>
        <v>1.1206571177166986</v>
      </c>
      <c r="AF10" s="81"/>
    </row>
    <row r="11" spans="1:32" ht="17.25" customHeight="1" x14ac:dyDescent="0.3">
      <c r="A11" s="58">
        <v>6</v>
      </c>
      <c r="B11" s="136" t="s">
        <v>5</v>
      </c>
      <c r="C11" s="61" t="s">
        <v>15</v>
      </c>
      <c r="D11" s="17">
        <v>0</v>
      </c>
      <c r="E11" s="17">
        <v>0</v>
      </c>
      <c r="F11" s="17">
        <v>0</v>
      </c>
      <c r="G11" s="17">
        <v>7.2520028199999995</v>
      </c>
      <c r="H11" s="17">
        <v>0</v>
      </c>
      <c r="I11" s="76">
        <v>0</v>
      </c>
      <c r="J11" s="44">
        <v>0</v>
      </c>
      <c r="K11" s="44">
        <v>0</v>
      </c>
      <c r="L11" s="44">
        <v>0</v>
      </c>
      <c r="M11" s="44">
        <v>0</v>
      </c>
      <c r="N11" s="44">
        <v>0</v>
      </c>
      <c r="O11" s="44">
        <v>-294.44293160000001</v>
      </c>
      <c r="P11" s="44">
        <v>0</v>
      </c>
      <c r="Q11" s="17">
        <v>12.392228175</v>
      </c>
      <c r="R11" s="17">
        <v>0</v>
      </c>
      <c r="S11" s="17">
        <v>0</v>
      </c>
      <c r="T11" s="17">
        <v>6.3762590650000002</v>
      </c>
      <c r="U11" s="17">
        <v>0</v>
      </c>
      <c r="V11" s="17">
        <v>2.0000135819999998</v>
      </c>
      <c r="W11" s="17">
        <v>0</v>
      </c>
      <c r="X11" s="17">
        <v>0</v>
      </c>
      <c r="Y11" s="17">
        <v>0</v>
      </c>
      <c r="Z11" s="17">
        <v>0</v>
      </c>
      <c r="AA11" s="17">
        <v>5.2200956630000004</v>
      </c>
      <c r="AB11" s="17">
        <v>0</v>
      </c>
      <c r="AC11" s="17">
        <v>0</v>
      </c>
      <c r="AD11" s="18">
        <f t="shared" si="0"/>
        <v>-261.20233229500002</v>
      </c>
      <c r="AE11" s="19">
        <f t="shared" si="1"/>
        <v>3.4248348756681133</v>
      </c>
      <c r="AF11" s="81"/>
    </row>
    <row r="12" spans="1:32" ht="17.25" customHeight="1" x14ac:dyDescent="0.3">
      <c r="A12" s="58">
        <v>7</v>
      </c>
      <c r="B12" s="137"/>
      <c r="C12" s="61" t="s">
        <v>16</v>
      </c>
      <c r="D12" s="17">
        <v>0</v>
      </c>
      <c r="E12" s="17">
        <v>0</v>
      </c>
      <c r="F12" s="17">
        <v>0</v>
      </c>
      <c r="G12" s="17">
        <v>5.8587049999999996E-3</v>
      </c>
      <c r="H12" s="17">
        <v>0</v>
      </c>
      <c r="I12" s="44">
        <v>0</v>
      </c>
      <c r="J12" s="76">
        <v>0</v>
      </c>
      <c r="K12" s="44">
        <v>0</v>
      </c>
      <c r="L12" s="44">
        <v>0</v>
      </c>
      <c r="M12" s="44">
        <v>0</v>
      </c>
      <c r="N12" s="44">
        <v>0</v>
      </c>
      <c r="O12" s="44">
        <v>-26.42372971</v>
      </c>
      <c r="P12" s="44">
        <v>0</v>
      </c>
      <c r="Q12" s="17">
        <v>0.384114179</v>
      </c>
      <c r="R12" s="17">
        <v>0</v>
      </c>
      <c r="S12" s="17">
        <v>0</v>
      </c>
      <c r="T12" s="17">
        <v>1.1622932459999999</v>
      </c>
      <c r="U12" s="17">
        <v>0</v>
      </c>
      <c r="V12" s="17">
        <v>3.1394700000000001E-3</v>
      </c>
      <c r="W12" s="17">
        <v>0</v>
      </c>
      <c r="X12" s="17">
        <v>0</v>
      </c>
      <c r="Y12" s="17">
        <v>0</v>
      </c>
      <c r="Z12" s="17">
        <v>0</v>
      </c>
      <c r="AA12" s="17">
        <v>10.71868737</v>
      </c>
      <c r="AB12" s="17">
        <v>0</v>
      </c>
      <c r="AC12" s="17">
        <v>0</v>
      </c>
      <c r="AD12" s="18">
        <f t="shared" si="0"/>
        <v>-14.149636739999996</v>
      </c>
      <c r="AE12" s="19">
        <f t="shared" si="1"/>
        <v>0.18552732266745722</v>
      </c>
      <c r="AF12" s="81"/>
    </row>
    <row r="13" spans="1:32" ht="17.25" customHeight="1" x14ac:dyDescent="0.3">
      <c r="A13" s="58">
        <v>8</v>
      </c>
      <c r="B13" s="137"/>
      <c r="C13" s="61" t="s">
        <v>17</v>
      </c>
      <c r="D13" s="17">
        <v>0</v>
      </c>
      <c r="E13" s="17">
        <v>0</v>
      </c>
      <c r="F13" s="17">
        <v>0</v>
      </c>
      <c r="G13" s="17">
        <v>0.77939863399999998</v>
      </c>
      <c r="H13" s="17">
        <v>0</v>
      </c>
      <c r="I13" s="44">
        <v>0</v>
      </c>
      <c r="J13" s="44">
        <v>0</v>
      </c>
      <c r="K13" s="76">
        <v>0</v>
      </c>
      <c r="L13" s="44">
        <v>0</v>
      </c>
      <c r="M13" s="44">
        <v>0</v>
      </c>
      <c r="N13" s="44">
        <v>0</v>
      </c>
      <c r="O13" s="44">
        <v>-57.406067129999997</v>
      </c>
      <c r="P13" s="44">
        <v>0</v>
      </c>
      <c r="Q13" s="17">
        <v>0.90501117399999997</v>
      </c>
      <c r="R13" s="17">
        <v>0</v>
      </c>
      <c r="S13" s="17">
        <v>0</v>
      </c>
      <c r="T13" s="17">
        <v>7.7603592999999998E-2</v>
      </c>
      <c r="U13" s="17">
        <v>0</v>
      </c>
      <c r="V13" s="17">
        <v>0.15861715600000001</v>
      </c>
      <c r="W13" s="17">
        <v>0</v>
      </c>
      <c r="X13" s="17">
        <v>0</v>
      </c>
      <c r="Y13" s="17">
        <v>0</v>
      </c>
      <c r="Z13" s="17">
        <v>0</v>
      </c>
      <c r="AA13" s="17">
        <v>0.28791280800000002</v>
      </c>
      <c r="AB13" s="17">
        <v>0</v>
      </c>
      <c r="AC13" s="17">
        <v>0</v>
      </c>
      <c r="AD13" s="18">
        <f t="shared" si="0"/>
        <v>-55.197523764999993</v>
      </c>
      <c r="AE13" s="19">
        <f t="shared" si="1"/>
        <v>0.72373934328958567</v>
      </c>
      <c r="AF13" s="81"/>
    </row>
    <row r="14" spans="1:32" ht="17.25" customHeight="1" x14ac:dyDescent="0.3">
      <c r="A14" s="58">
        <v>9</v>
      </c>
      <c r="B14" s="137"/>
      <c r="C14" s="61" t="s">
        <v>18</v>
      </c>
      <c r="D14" s="17">
        <v>0</v>
      </c>
      <c r="E14" s="17">
        <v>0</v>
      </c>
      <c r="F14" s="17">
        <v>0</v>
      </c>
      <c r="G14" s="17">
        <v>1.3710035459999999</v>
      </c>
      <c r="H14" s="17">
        <v>0</v>
      </c>
      <c r="I14" s="44">
        <v>0</v>
      </c>
      <c r="J14" s="44">
        <v>0</v>
      </c>
      <c r="K14" s="44">
        <v>0</v>
      </c>
      <c r="L14" s="77">
        <v>0</v>
      </c>
      <c r="M14" s="78">
        <v>0</v>
      </c>
      <c r="N14" s="78">
        <v>0</v>
      </c>
      <c r="O14" s="78">
        <v>-62.221718549999999</v>
      </c>
      <c r="P14" s="78">
        <v>0</v>
      </c>
      <c r="Q14" s="17">
        <v>4.6383690340000001</v>
      </c>
      <c r="R14" s="17">
        <v>0</v>
      </c>
      <c r="S14" s="17">
        <v>0</v>
      </c>
      <c r="T14" s="17">
        <v>3.3364655219999997</v>
      </c>
      <c r="U14" s="17">
        <v>0</v>
      </c>
      <c r="V14" s="17">
        <v>1.4958677210000002</v>
      </c>
      <c r="W14" s="17">
        <v>0</v>
      </c>
      <c r="X14" s="17">
        <v>0</v>
      </c>
      <c r="Y14" s="17">
        <v>0</v>
      </c>
      <c r="Z14" s="17">
        <v>0</v>
      </c>
      <c r="AA14" s="17">
        <v>3.3799506999999999E-2</v>
      </c>
      <c r="AB14" s="17">
        <v>0</v>
      </c>
      <c r="AC14" s="17">
        <v>0</v>
      </c>
      <c r="AD14" s="18">
        <f t="shared" si="0"/>
        <v>-51.346213220000003</v>
      </c>
      <c r="AE14" s="19">
        <f t="shared" si="1"/>
        <v>0.67324169820482616</v>
      </c>
      <c r="AF14" s="81"/>
    </row>
    <row r="15" spans="1:32" ht="17.25" customHeight="1" x14ac:dyDescent="0.3">
      <c r="A15" s="58">
        <v>10</v>
      </c>
      <c r="B15" s="137"/>
      <c r="C15" s="61" t="s">
        <v>19</v>
      </c>
      <c r="D15" s="17">
        <v>0</v>
      </c>
      <c r="E15" s="17">
        <v>0</v>
      </c>
      <c r="F15" s="17">
        <v>0</v>
      </c>
      <c r="G15" s="17">
        <v>0</v>
      </c>
      <c r="H15" s="17">
        <v>0</v>
      </c>
      <c r="I15" s="44">
        <v>0</v>
      </c>
      <c r="J15" s="44">
        <v>0</v>
      </c>
      <c r="K15" s="44">
        <v>0</v>
      </c>
      <c r="L15" s="78">
        <v>0</v>
      </c>
      <c r="M15" s="77">
        <v>0</v>
      </c>
      <c r="N15" s="78">
        <v>0</v>
      </c>
      <c r="O15" s="78">
        <v>-1.3168572780000001</v>
      </c>
      <c r="P15" s="78">
        <v>0</v>
      </c>
      <c r="Q15" s="17">
        <v>3.1254793219999999</v>
      </c>
      <c r="R15" s="17">
        <v>0</v>
      </c>
      <c r="S15" s="17">
        <v>0</v>
      </c>
      <c r="T15" s="17">
        <v>1.1849727699999999</v>
      </c>
      <c r="U15" s="17">
        <v>0</v>
      </c>
      <c r="V15" s="17">
        <v>0</v>
      </c>
      <c r="W15" s="17">
        <v>0</v>
      </c>
      <c r="X15" s="17">
        <v>0</v>
      </c>
      <c r="Y15" s="17">
        <v>0</v>
      </c>
      <c r="Z15" s="17">
        <v>0</v>
      </c>
      <c r="AA15" s="17">
        <v>0</v>
      </c>
      <c r="AB15" s="17">
        <v>0</v>
      </c>
      <c r="AC15" s="17">
        <v>0</v>
      </c>
      <c r="AD15" s="18">
        <f t="shared" si="0"/>
        <v>2.9935948139999997</v>
      </c>
      <c r="AE15" s="19">
        <f t="shared" si="1"/>
        <v>-3.9251440952017311E-2</v>
      </c>
      <c r="AF15" s="81"/>
    </row>
    <row r="16" spans="1:32" ht="17.25" customHeight="1" x14ac:dyDescent="0.3">
      <c r="A16" s="58">
        <v>11</v>
      </c>
      <c r="B16" s="137"/>
      <c r="C16" s="61" t="s">
        <v>56</v>
      </c>
      <c r="D16" s="17">
        <v>0</v>
      </c>
      <c r="E16" s="17">
        <v>0</v>
      </c>
      <c r="F16" s="17">
        <v>0</v>
      </c>
      <c r="G16" s="17">
        <v>2.9371814E-2</v>
      </c>
      <c r="H16" s="17">
        <v>0</v>
      </c>
      <c r="I16" s="44">
        <v>0</v>
      </c>
      <c r="J16" s="44">
        <v>0</v>
      </c>
      <c r="K16" s="44">
        <v>0</v>
      </c>
      <c r="L16" s="78">
        <v>0</v>
      </c>
      <c r="M16" s="78">
        <v>0</v>
      </c>
      <c r="N16" s="77">
        <v>0</v>
      </c>
      <c r="O16" s="78">
        <v>-6.2042299590000001</v>
      </c>
      <c r="P16" s="78">
        <v>0</v>
      </c>
      <c r="Q16" s="17">
        <v>0.210247411</v>
      </c>
      <c r="R16" s="17">
        <v>0</v>
      </c>
      <c r="S16" s="17">
        <v>0</v>
      </c>
      <c r="T16" s="17">
        <v>7.43705E-4</v>
      </c>
      <c r="U16" s="17">
        <v>0</v>
      </c>
      <c r="V16" s="17">
        <v>0</v>
      </c>
      <c r="W16" s="17">
        <v>0</v>
      </c>
      <c r="X16" s="17">
        <v>0</v>
      </c>
      <c r="Y16" s="17">
        <v>0</v>
      </c>
      <c r="Z16" s="17">
        <v>0</v>
      </c>
      <c r="AA16" s="17">
        <v>0.145003194</v>
      </c>
      <c r="AB16" s="17">
        <v>0</v>
      </c>
      <c r="AC16" s="17">
        <v>0</v>
      </c>
      <c r="AD16" s="18">
        <f t="shared" si="0"/>
        <v>-5.8188638350000002</v>
      </c>
      <c r="AE16" s="19">
        <f t="shared" si="1"/>
        <v>7.6295826395472749E-2</v>
      </c>
      <c r="AF16" s="81"/>
    </row>
    <row r="17" spans="1:32" ht="17.25" customHeight="1" x14ac:dyDescent="0.3">
      <c r="A17" s="58">
        <v>12</v>
      </c>
      <c r="B17" s="137"/>
      <c r="C17" s="61" t="s">
        <v>57</v>
      </c>
      <c r="D17" s="17">
        <v>0</v>
      </c>
      <c r="E17" s="17">
        <v>0</v>
      </c>
      <c r="F17" s="17">
        <v>7703.5757100000001</v>
      </c>
      <c r="G17" s="17">
        <v>333.65890171000001</v>
      </c>
      <c r="H17" s="17">
        <v>0</v>
      </c>
      <c r="I17" s="44">
        <v>0</v>
      </c>
      <c r="J17" s="44">
        <v>0</v>
      </c>
      <c r="K17" s="44">
        <v>167.24232762000003</v>
      </c>
      <c r="L17" s="78">
        <v>0</v>
      </c>
      <c r="M17" s="78">
        <v>0</v>
      </c>
      <c r="N17" s="78">
        <v>25.908376474999997</v>
      </c>
      <c r="O17" s="77">
        <v>0</v>
      </c>
      <c r="P17" s="78">
        <v>0</v>
      </c>
      <c r="Q17" s="17">
        <v>5704.4917999999998</v>
      </c>
      <c r="R17" s="17">
        <v>0</v>
      </c>
      <c r="S17" s="17">
        <v>0</v>
      </c>
      <c r="T17" s="17">
        <v>1685.5174268999999</v>
      </c>
      <c r="U17" s="17">
        <v>0</v>
      </c>
      <c r="V17" s="17">
        <v>195.70490595000001</v>
      </c>
      <c r="W17" s="17">
        <v>0</v>
      </c>
      <c r="X17" s="17">
        <v>0</v>
      </c>
      <c r="Y17" s="17">
        <v>0</v>
      </c>
      <c r="Z17" s="17">
        <v>0</v>
      </c>
      <c r="AA17" s="17">
        <v>314.72715260000001</v>
      </c>
      <c r="AB17" s="17">
        <v>1.968235956</v>
      </c>
      <c r="AC17" s="17">
        <v>0</v>
      </c>
      <c r="AD17" s="18">
        <f t="shared" si="0"/>
        <v>16132.794837211</v>
      </c>
      <c r="AE17" s="19">
        <f t="shared" si="1"/>
        <v>-211.53011121691412</v>
      </c>
      <c r="AF17" s="81"/>
    </row>
    <row r="18" spans="1:32" ht="17.25" customHeight="1" x14ac:dyDescent="0.3">
      <c r="A18" s="58">
        <v>13</v>
      </c>
      <c r="B18" s="138"/>
      <c r="C18" s="61" t="s">
        <v>22</v>
      </c>
      <c r="D18" s="17">
        <v>0</v>
      </c>
      <c r="E18" s="17">
        <v>0</v>
      </c>
      <c r="F18" s="17">
        <v>0</v>
      </c>
      <c r="G18" s="17">
        <v>0</v>
      </c>
      <c r="H18" s="17">
        <v>0</v>
      </c>
      <c r="I18" s="44">
        <v>0</v>
      </c>
      <c r="J18" s="44">
        <v>0</v>
      </c>
      <c r="K18" s="44">
        <v>0</v>
      </c>
      <c r="L18" s="78">
        <v>0</v>
      </c>
      <c r="M18" s="78">
        <v>0</v>
      </c>
      <c r="N18" s="78">
        <v>0</v>
      </c>
      <c r="O18" s="78">
        <v>0</v>
      </c>
      <c r="P18" s="77">
        <v>0</v>
      </c>
      <c r="Q18" s="17">
        <v>0</v>
      </c>
      <c r="R18" s="17">
        <v>0</v>
      </c>
      <c r="S18" s="17">
        <v>0</v>
      </c>
      <c r="T18" s="17">
        <v>0</v>
      </c>
      <c r="U18" s="17">
        <v>0</v>
      </c>
      <c r="V18" s="17">
        <v>0</v>
      </c>
      <c r="W18" s="17">
        <v>0</v>
      </c>
      <c r="X18" s="17">
        <v>0</v>
      </c>
      <c r="Y18" s="17">
        <v>0</v>
      </c>
      <c r="Z18" s="17">
        <v>0</v>
      </c>
      <c r="AA18" s="17">
        <v>0</v>
      </c>
      <c r="AB18" s="17">
        <v>0</v>
      </c>
      <c r="AC18" s="17">
        <v>0</v>
      </c>
      <c r="AD18" s="18">
        <f t="shared" si="0"/>
        <v>0</v>
      </c>
      <c r="AE18" s="19">
        <f t="shared" si="1"/>
        <v>0</v>
      </c>
      <c r="AF18" s="81"/>
    </row>
    <row r="19" spans="1:32" ht="17.25" customHeight="1" x14ac:dyDescent="0.3">
      <c r="A19" s="58">
        <v>14</v>
      </c>
      <c r="B19" s="139" t="s">
        <v>37</v>
      </c>
      <c r="C19" s="62" t="s">
        <v>58</v>
      </c>
      <c r="D19" s="17">
        <v>0</v>
      </c>
      <c r="E19" s="17">
        <v>0</v>
      </c>
      <c r="F19" s="17">
        <v>-247.60047204</v>
      </c>
      <c r="G19" s="17">
        <v>-32.942153531999999</v>
      </c>
      <c r="H19" s="17">
        <v>0</v>
      </c>
      <c r="I19" s="17">
        <v>0</v>
      </c>
      <c r="J19" s="17">
        <v>0</v>
      </c>
      <c r="K19" s="17">
        <v>-4.3471747289999998</v>
      </c>
      <c r="L19" s="17">
        <v>0</v>
      </c>
      <c r="M19" s="17">
        <v>0</v>
      </c>
      <c r="N19" s="17">
        <v>-5.5501630879999997</v>
      </c>
      <c r="O19" s="17">
        <v>-2577.4969054999997</v>
      </c>
      <c r="P19" s="17">
        <v>0</v>
      </c>
      <c r="Q19" s="26">
        <v>0</v>
      </c>
      <c r="R19" s="27">
        <v>0</v>
      </c>
      <c r="S19" s="27">
        <v>0</v>
      </c>
      <c r="T19" s="17">
        <v>50.67246446</v>
      </c>
      <c r="U19" s="17">
        <v>0</v>
      </c>
      <c r="V19" s="17">
        <v>4.8693142169999994</v>
      </c>
      <c r="W19" s="17">
        <v>0</v>
      </c>
      <c r="X19" s="17">
        <v>0</v>
      </c>
      <c r="Y19" s="17">
        <v>0</v>
      </c>
      <c r="Z19" s="17">
        <v>0</v>
      </c>
      <c r="AA19" s="17">
        <v>2.169372605</v>
      </c>
      <c r="AB19" s="17">
        <v>0</v>
      </c>
      <c r="AC19" s="17">
        <v>0</v>
      </c>
      <c r="AD19" s="18">
        <f t="shared" si="0"/>
        <v>-2810.2257176070002</v>
      </c>
      <c r="AE19" s="19">
        <f t="shared" si="1"/>
        <v>36.84714053506228</v>
      </c>
      <c r="AF19" s="81"/>
    </row>
    <row r="20" spans="1:32" ht="17.25" customHeight="1" x14ac:dyDescent="0.3">
      <c r="A20" s="58">
        <v>15</v>
      </c>
      <c r="B20" s="139"/>
      <c r="C20" s="62" t="s">
        <v>24</v>
      </c>
      <c r="D20" s="17">
        <v>0</v>
      </c>
      <c r="E20" s="17">
        <v>0</v>
      </c>
      <c r="F20" s="17">
        <v>0</v>
      </c>
      <c r="G20" s="17">
        <v>0</v>
      </c>
      <c r="H20" s="17">
        <v>0</v>
      </c>
      <c r="I20" s="17">
        <v>0</v>
      </c>
      <c r="J20" s="17">
        <v>0</v>
      </c>
      <c r="K20" s="17">
        <v>0</v>
      </c>
      <c r="L20" s="17">
        <v>0</v>
      </c>
      <c r="M20" s="17">
        <v>0</v>
      </c>
      <c r="N20" s="17">
        <v>0</v>
      </c>
      <c r="O20" s="17">
        <v>0</v>
      </c>
      <c r="P20" s="17">
        <v>0</v>
      </c>
      <c r="Q20" s="27">
        <v>0</v>
      </c>
      <c r="R20" s="26">
        <v>0</v>
      </c>
      <c r="S20" s="27">
        <v>0</v>
      </c>
      <c r="T20" s="17">
        <v>0</v>
      </c>
      <c r="U20" s="17">
        <v>0</v>
      </c>
      <c r="V20" s="17">
        <v>0</v>
      </c>
      <c r="W20" s="17">
        <v>0</v>
      </c>
      <c r="X20" s="17">
        <v>0</v>
      </c>
      <c r="Y20" s="17">
        <v>0</v>
      </c>
      <c r="Z20" s="17">
        <v>0</v>
      </c>
      <c r="AA20" s="17">
        <v>0</v>
      </c>
      <c r="AB20" s="17">
        <v>0</v>
      </c>
      <c r="AC20" s="17">
        <v>0</v>
      </c>
      <c r="AD20" s="18">
        <f t="shared" si="0"/>
        <v>0</v>
      </c>
      <c r="AE20" s="19">
        <f t="shared" si="1"/>
        <v>0</v>
      </c>
      <c r="AF20" s="81"/>
    </row>
    <row r="21" spans="1:32" ht="17.25" customHeight="1" x14ac:dyDescent="0.3">
      <c r="A21" s="58">
        <v>16</v>
      </c>
      <c r="B21" s="139"/>
      <c r="C21" s="62" t="s">
        <v>25</v>
      </c>
      <c r="D21" s="17">
        <v>0</v>
      </c>
      <c r="E21" s="17">
        <v>0</v>
      </c>
      <c r="F21" s="17">
        <v>0</v>
      </c>
      <c r="G21" s="17">
        <v>0</v>
      </c>
      <c r="H21" s="17">
        <v>0</v>
      </c>
      <c r="I21" s="17">
        <v>0</v>
      </c>
      <c r="J21" s="17">
        <v>0</v>
      </c>
      <c r="K21" s="17">
        <v>0</v>
      </c>
      <c r="L21" s="17">
        <v>0</v>
      </c>
      <c r="M21" s="17">
        <v>0</v>
      </c>
      <c r="N21" s="17">
        <v>0</v>
      </c>
      <c r="O21" s="17">
        <v>0</v>
      </c>
      <c r="P21" s="17">
        <v>0</v>
      </c>
      <c r="Q21" s="27">
        <v>0</v>
      </c>
      <c r="R21" s="27">
        <v>0</v>
      </c>
      <c r="S21" s="26">
        <v>0</v>
      </c>
      <c r="T21" s="17">
        <v>0</v>
      </c>
      <c r="U21" s="17">
        <v>0</v>
      </c>
      <c r="V21" s="17">
        <v>0</v>
      </c>
      <c r="W21" s="17">
        <v>0</v>
      </c>
      <c r="X21" s="17">
        <v>0</v>
      </c>
      <c r="Y21" s="17">
        <v>0</v>
      </c>
      <c r="Z21" s="17">
        <v>0</v>
      </c>
      <c r="AA21" s="17">
        <v>0</v>
      </c>
      <c r="AB21" s="17">
        <v>0</v>
      </c>
      <c r="AC21" s="17">
        <v>0</v>
      </c>
      <c r="AD21" s="18">
        <f t="shared" si="0"/>
        <v>0</v>
      </c>
      <c r="AE21" s="19">
        <f t="shared" si="1"/>
        <v>0</v>
      </c>
      <c r="AF21" s="81"/>
    </row>
    <row r="22" spans="1:32" ht="56.25" customHeight="1" x14ac:dyDescent="0.3">
      <c r="A22" s="58">
        <v>17</v>
      </c>
      <c r="B22" s="83" t="s">
        <v>62</v>
      </c>
      <c r="C22" s="59" t="s">
        <v>26</v>
      </c>
      <c r="D22" s="17">
        <v>0</v>
      </c>
      <c r="E22" s="17">
        <v>0</v>
      </c>
      <c r="F22" s="17">
        <v>0</v>
      </c>
      <c r="G22" s="17">
        <v>0</v>
      </c>
      <c r="H22" s="17">
        <v>0</v>
      </c>
      <c r="I22" s="17">
        <v>0</v>
      </c>
      <c r="J22" s="17">
        <v>0</v>
      </c>
      <c r="K22" s="17">
        <v>0</v>
      </c>
      <c r="L22" s="17">
        <v>0</v>
      </c>
      <c r="M22" s="17">
        <v>0</v>
      </c>
      <c r="N22" s="17">
        <v>0</v>
      </c>
      <c r="O22" s="17">
        <v>0</v>
      </c>
      <c r="P22" s="17">
        <v>0</v>
      </c>
      <c r="Q22" s="17">
        <v>0</v>
      </c>
      <c r="R22" s="17">
        <v>0</v>
      </c>
      <c r="S22" s="17">
        <v>0</v>
      </c>
      <c r="T22" s="30">
        <v>0</v>
      </c>
      <c r="U22" s="17">
        <v>0</v>
      </c>
      <c r="V22" s="17">
        <v>0</v>
      </c>
      <c r="W22" s="17">
        <v>0</v>
      </c>
      <c r="X22" s="17">
        <v>0</v>
      </c>
      <c r="Y22" s="17">
        <v>0</v>
      </c>
      <c r="Z22" s="17">
        <v>0</v>
      </c>
      <c r="AA22" s="17">
        <v>0</v>
      </c>
      <c r="AB22" s="17">
        <v>0</v>
      </c>
      <c r="AC22" s="17">
        <v>0</v>
      </c>
      <c r="AD22" s="18">
        <f t="shared" si="0"/>
        <v>0</v>
      </c>
      <c r="AE22" s="19">
        <f t="shared" si="1"/>
        <v>0</v>
      </c>
      <c r="AF22" s="81"/>
    </row>
    <row r="23" spans="1:32" ht="39" customHeight="1" x14ac:dyDescent="0.3">
      <c r="A23" s="58">
        <v>18</v>
      </c>
      <c r="B23" s="140" t="s">
        <v>38</v>
      </c>
      <c r="C23" s="63" t="s">
        <v>27</v>
      </c>
      <c r="D23" s="17">
        <v>0</v>
      </c>
      <c r="E23" s="17">
        <v>0</v>
      </c>
      <c r="F23" s="17">
        <v>0</v>
      </c>
      <c r="G23" s="17">
        <v>0</v>
      </c>
      <c r="H23" s="17">
        <v>0</v>
      </c>
      <c r="I23" s="17">
        <v>0</v>
      </c>
      <c r="J23" s="17">
        <v>0</v>
      </c>
      <c r="K23" s="17">
        <v>0</v>
      </c>
      <c r="L23" s="17">
        <v>0</v>
      </c>
      <c r="M23" s="17">
        <v>0</v>
      </c>
      <c r="N23" s="17">
        <v>0</v>
      </c>
      <c r="O23" s="17">
        <v>0</v>
      </c>
      <c r="P23" s="17">
        <v>0</v>
      </c>
      <c r="Q23" s="17">
        <v>0</v>
      </c>
      <c r="R23" s="17">
        <v>0</v>
      </c>
      <c r="S23" s="17">
        <v>0</v>
      </c>
      <c r="T23" s="17">
        <v>0</v>
      </c>
      <c r="U23" s="31">
        <v>0</v>
      </c>
      <c r="V23" s="32">
        <v>0</v>
      </c>
      <c r="W23" s="17">
        <v>0</v>
      </c>
      <c r="X23" s="17">
        <v>0</v>
      </c>
      <c r="Y23" s="17">
        <v>0</v>
      </c>
      <c r="Z23" s="17">
        <v>0</v>
      </c>
      <c r="AA23" s="17">
        <v>0</v>
      </c>
      <c r="AB23" s="17">
        <v>0</v>
      </c>
      <c r="AC23" s="17">
        <v>0</v>
      </c>
      <c r="AD23" s="18">
        <f t="shared" si="0"/>
        <v>0</v>
      </c>
      <c r="AE23" s="19">
        <f t="shared" si="1"/>
        <v>0</v>
      </c>
      <c r="AF23" s="81"/>
    </row>
    <row r="24" spans="1:32" ht="39" customHeight="1" x14ac:dyDescent="0.3">
      <c r="A24" s="58">
        <v>19</v>
      </c>
      <c r="B24" s="140"/>
      <c r="C24" s="63" t="s">
        <v>59</v>
      </c>
      <c r="D24" s="17">
        <v>0</v>
      </c>
      <c r="E24" s="17">
        <v>0</v>
      </c>
      <c r="F24" s="17">
        <v>0</v>
      </c>
      <c r="G24" s="17">
        <v>0</v>
      </c>
      <c r="H24" s="17">
        <v>0</v>
      </c>
      <c r="I24" s="17">
        <v>0</v>
      </c>
      <c r="J24" s="17">
        <v>0</v>
      </c>
      <c r="K24" s="17">
        <v>0</v>
      </c>
      <c r="L24" s="17">
        <v>0</v>
      </c>
      <c r="M24" s="17">
        <v>0</v>
      </c>
      <c r="N24" s="17">
        <v>0</v>
      </c>
      <c r="O24" s="17">
        <v>0</v>
      </c>
      <c r="P24" s="17">
        <v>0</v>
      </c>
      <c r="Q24" s="17">
        <v>0</v>
      </c>
      <c r="R24" s="17">
        <v>0</v>
      </c>
      <c r="S24" s="17">
        <v>0</v>
      </c>
      <c r="T24" s="17">
        <v>0</v>
      </c>
      <c r="U24" s="32">
        <v>0</v>
      </c>
      <c r="V24" s="31">
        <v>0</v>
      </c>
      <c r="W24" s="17">
        <v>0</v>
      </c>
      <c r="X24" s="17">
        <v>0</v>
      </c>
      <c r="Y24" s="17">
        <v>0</v>
      </c>
      <c r="Z24" s="17">
        <v>0</v>
      </c>
      <c r="AA24" s="17">
        <v>0</v>
      </c>
      <c r="AB24" s="17">
        <v>0</v>
      </c>
      <c r="AC24" s="17">
        <v>0</v>
      </c>
      <c r="AD24" s="18">
        <f t="shared" si="0"/>
        <v>0</v>
      </c>
      <c r="AE24" s="19">
        <f t="shared" si="1"/>
        <v>0</v>
      </c>
      <c r="AF24" s="81"/>
    </row>
    <row r="25" spans="1:32" ht="46.5" customHeight="1" x14ac:dyDescent="0.3">
      <c r="A25" s="58">
        <v>20</v>
      </c>
      <c r="B25" s="141" t="s">
        <v>54</v>
      </c>
      <c r="C25" s="66" t="s">
        <v>29</v>
      </c>
      <c r="D25" s="17">
        <v>0</v>
      </c>
      <c r="E25" s="17">
        <v>0</v>
      </c>
      <c r="F25" s="17">
        <v>0</v>
      </c>
      <c r="G25" s="17">
        <v>0</v>
      </c>
      <c r="H25" s="17">
        <v>0</v>
      </c>
      <c r="I25" s="17">
        <v>0</v>
      </c>
      <c r="J25" s="17">
        <v>0</v>
      </c>
      <c r="K25" s="17">
        <v>0</v>
      </c>
      <c r="L25" s="17">
        <v>0</v>
      </c>
      <c r="M25" s="17">
        <v>0</v>
      </c>
      <c r="N25" s="17">
        <v>0</v>
      </c>
      <c r="O25" s="17">
        <v>0</v>
      </c>
      <c r="P25" s="17">
        <v>0</v>
      </c>
      <c r="Q25" s="17">
        <v>0</v>
      </c>
      <c r="R25" s="17">
        <v>0</v>
      </c>
      <c r="S25" s="17">
        <v>0</v>
      </c>
      <c r="T25" s="17">
        <v>0</v>
      </c>
      <c r="U25" s="17">
        <v>0</v>
      </c>
      <c r="V25" s="17">
        <v>0</v>
      </c>
      <c r="W25" s="33">
        <v>0</v>
      </c>
      <c r="X25" s="34">
        <v>0</v>
      </c>
      <c r="Y25" s="34">
        <v>0</v>
      </c>
      <c r="Z25" s="34">
        <v>0</v>
      </c>
      <c r="AA25" s="34">
        <v>0</v>
      </c>
      <c r="AB25" s="34">
        <v>0</v>
      </c>
      <c r="AC25" s="34">
        <v>0</v>
      </c>
      <c r="AD25" s="18">
        <f t="shared" si="0"/>
        <v>0</v>
      </c>
      <c r="AE25" s="19">
        <f t="shared" si="1"/>
        <v>0</v>
      </c>
      <c r="AF25" s="81"/>
    </row>
    <row r="26" spans="1:32" ht="17.25" customHeight="1" x14ac:dyDescent="0.3">
      <c r="A26" s="58">
        <v>21</v>
      </c>
      <c r="B26" s="141"/>
      <c r="C26" s="66" t="s">
        <v>30</v>
      </c>
      <c r="D26" s="17">
        <v>0</v>
      </c>
      <c r="E26" s="17">
        <v>0</v>
      </c>
      <c r="F26" s="17">
        <v>0</v>
      </c>
      <c r="G26" s="17">
        <v>0</v>
      </c>
      <c r="H26" s="17">
        <v>0</v>
      </c>
      <c r="I26" s="17">
        <v>0</v>
      </c>
      <c r="J26" s="17">
        <v>0</v>
      </c>
      <c r="K26" s="17">
        <v>0</v>
      </c>
      <c r="L26" s="17">
        <v>0</v>
      </c>
      <c r="M26" s="17">
        <v>0</v>
      </c>
      <c r="N26" s="17">
        <v>0</v>
      </c>
      <c r="O26" s="17">
        <v>0</v>
      </c>
      <c r="P26" s="17">
        <v>0</v>
      </c>
      <c r="Q26" s="17">
        <v>0</v>
      </c>
      <c r="R26" s="17">
        <v>0</v>
      </c>
      <c r="S26" s="17">
        <v>0</v>
      </c>
      <c r="T26" s="17">
        <v>0</v>
      </c>
      <c r="U26" s="17">
        <v>0</v>
      </c>
      <c r="V26" s="17">
        <v>0</v>
      </c>
      <c r="W26" s="34">
        <v>0</v>
      </c>
      <c r="X26" s="33">
        <v>0</v>
      </c>
      <c r="Y26" s="34">
        <v>0</v>
      </c>
      <c r="Z26" s="34">
        <v>0</v>
      </c>
      <c r="AA26" s="34">
        <v>0</v>
      </c>
      <c r="AB26" s="34">
        <v>0</v>
      </c>
      <c r="AC26" s="34">
        <v>0</v>
      </c>
      <c r="AD26" s="18">
        <f t="shared" si="0"/>
        <v>0</v>
      </c>
      <c r="AE26" s="19">
        <f t="shared" si="1"/>
        <v>0</v>
      </c>
      <c r="AF26" s="81"/>
    </row>
    <row r="27" spans="1:32" ht="17.25" customHeight="1" x14ac:dyDescent="0.3">
      <c r="A27" s="58">
        <v>22</v>
      </c>
      <c r="B27" s="141"/>
      <c r="C27" s="66" t="s">
        <v>31</v>
      </c>
      <c r="D27" s="17">
        <v>0</v>
      </c>
      <c r="E27" s="17">
        <v>0</v>
      </c>
      <c r="F27" s="17">
        <v>0</v>
      </c>
      <c r="G27" s="17">
        <v>0</v>
      </c>
      <c r="H27" s="17">
        <v>0</v>
      </c>
      <c r="I27" s="17">
        <v>0</v>
      </c>
      <c r="J27" s="17">
        <v>0</v>
      </c>
      <c r="K27" s="17">
        <v>0</v>
      </c>
      <c r="L27" s="17">
        <v>0</v>
      </c>
      <c r="M27" s="17">
        <v>0</v>
      </c>
      <c r="N27" s="17">
        <v>0</v>
      </c>
      <c r="O27" s="17">
        <v>0</v>
      </c>
      <c r="P27" s="17">
        <v>0</v>
      </c>
      <c r="Q27" s="17">
        <v>0</v>
      </c>
      <c r="R27" s="17">
        <v>0</v>
      </c>
      <c r="S27" s="17">
        <v>0</v>
      </c>
      <c r="T27" s="17">
        <v>0</v>
      </c>
      <c r="U27" s="17">
        <v>0</v>
      </c>
      <c r="V27" s="17">
        <v>0</v>
      </c>
      <c r="W27" s="34">
        <v>0</v>
      </c>
      <c r="X27" s="34">
        <v>0</v>
      </c>
      <c r="Y27" s="33">
        <v>0</v>
      </c>
      <c r="Z27" s="34">
        <v>0</v>
      </c>
      <c r="AA27" s="34">
        <v>0</v>
      </c>
      <c r="AB27" s="34">
        <v>0</v>
      </c>
      <c r="AC27" s="34">
        <v>0</v>
      </c>
      <c r="AD27" s="18">
        <f t="shared" si="0"/>
        <v>0</v>
      </c>
      <c r="AE27" s="19">
        <f t="shared" si="1"/>
        <v>0</v>
      </c>
      <c r="AF27" s="81"/>
    </row>
    <row r="28" spans="1:32" ht="17.25" customHeight="1" x14ac:dyDescent="0.3">
      <c r="A28" s="58">
        <v>23</v>
      </c>
      <c r="B28" s="141"/>
      <c r="C28" s="66" t="s">
        <v>32</v>
      </c>
      <c r="D28" s="17">
        <v>0</v>
      </c>
      <c r="E28" s="17">
        <v>0</v>
      </c>
      <c r="F28" s="17">
        <v>0</v>
      </c>
      <c r="G28" s="17">
        <v>0</v>
      </c>
      <c r="H28" s="17">
        <v>0</v>
      </c>
      <c r="I28" s="17">
        <v>0</v>
      </c>
      <c r="J28" s="17">
        <v>0</v>
      </c>
      <c r="K28" s="17">
        <v>0</v>
      </c>
      <c r="L28" s="17">
        <v>0</v>
      </c>
      <c r="M28" s="17">
        <v>0</v>
      </c>
      <c r="N28" s="17">
        <v>0</v>
      </c>
      <c r="O28" s="17">
        <v>0</v>
      </c>
      <c r="P28" s="17">
        <v>0</v>
      </c>
      <c r="Q28" s="17">
        <v>0</v>
      </c>
      <c r="R28" s="17">
        <v>0</v>
      </c>
      <c r="S28" s="17">
        <v>0</v>
      </c>
      <c r="T28" s="17">
        <v>0</v>
      </c>
      <c r="U28" s="17">
        <v>0</v>
      </c>
      <c r="V28" s="17">
        <v>0</v>
      </c>
      <c r="W28" s="34">
        <v>0</v>
      </c>
      <c r="X28" s="34">
        <v>0</v>
      </c>
      <c r="Y28" s="34">
        <v>0</v>
      </c>
      <c r="Z28" s="33">
        <v>0</v>
      </c>
      <c r="AA28" s="34">
        <v>0</v>
      </c>
      <c r="AB28" s="34">
        <v>0</v>
      </c>
      <c r="AC28" s="34">
        <v>0</v>
      </c>
      <c r="AD28" s="18">
        <f t="shared" si="0"/>
        <v>0</v>
      </c>
      <c r="AE28" s="19">
        <f t="shared" si="1"/>
        <v>0</v>
      </c>
      <c r="AF28" s="81"/>
    </row>
    <row r="29" spans="1:32" ht="17.25" customHeight="1" x14ac:dyDescent="0.3">
      <c r="A29" s="58">
        <v>24</v>
      </c>
      <c r="B29" s="141"/>
      <c r="C29" s="66" t="s">
        <v>33</v>
      </c>
      <c r="D29" s="17">
        <v>0</v>
      </c>
      <c r="E29" s="17">
        <v>0</v>
      </c>
      <c r="F29" s="17">
        <v>-260.78561739999998</v>
      </c>
      <c r="G29" s="17">
        <v>0</v>
      </c>
      <c r="H29" s="17">
        <v>0</v>
      </c>
      <c r="I29" s="17">
        <v>0</v>
      </c>
      <c r="J29" s="17">
        <v>0</v>
      </c>
      <c r="K29" s="17">
        <v>-1.4617409400000001</v>
      </c>
      <c r="L29" s="17">
        <v>0</v>
      </c>
      <c r="M29" s="17">
        <v>0</v>
      </c>
      <c r="N29" s="17">
        <v>0</v>
      </c>
      <c r="O29" s="17">
        <v>-16.969132862999999</v>
      </c>
      <c r="P29" s="17">
        <v>0</v>
      </c>
      <c r="Q29" s="17">
        <v>0</v>
      </c>
      <c r="R29" s="17">
        <v>0</v>
      </c>
      <c r="S29" s="17">
        <v>0</v>
      </c>
      <c r="T29" s="17">
        <v>0</v>
      </c>
      <c r="U29" s="17">
        <v>0</v>
      </c>
      <c r="V29" s="17">
        <v>0</v>
      </c>
      <c r="W29" s="34">
        <v>0</v>
      </c>
      <c r="X29" s="34">
        <v>0</v>
      </c>
      <c r="Y29" s="34">
        <v>0</v>
      </c>
      <c r="Z29" s="34">
        <v>0</v>
      </c>
      <c r="AA29" s="33">
        <v>0</v>
      </c>
      <c r="AB29" s="34">
        <v>0</v>
      </c>
      <c r="AC29" s="34">
        <v>0</v>
      </c>
      <c r="AD29" s="18">
        <f t="shared" si="0"/>
        <v>-279.21649120300003</v>
      </c>
      <c r="AE29" s="19">
        <f t="shared" si="1"/>
        <v>3.6610330716867741</v>
      </c>
      <c r="AF29" s="81"/>
    </row>
    <row r="30" spans="1:32" ht="17.25" customHeight="1" x14ac:dyDescent="0.3">
      <c r="A30" s="58">
        <v>25</v>
      </c>
      <c r="B30" s="141"/>
      <c r="C30" s="66" t="s">
        <v>34</v>
      </c>
      <c r="D30" s="17">
        <v>0</v>
      </c>
      <c r="E30" s="17">
        <v>0</v>
      </c>
      <c r="F30" s="17">
        <v>-23.145548204000001</v>
      </c>
      <c r="G30" s="17">
        <v>-1.0366159999999999E-2</v>
      </c>
      <c r="H30" s="17">
        <v>0</v>
      </c>
      <c r="I30" s="17">
        <v>0</v>
      </c>
      <c r="J30" s="17">
        <v>0</v>
      </c>
      <c r="K30" s="17">
        <v>-0.30573148299999997</v>
      </c>
      <c r="L30" s="17">
        <v>0</v>
      </c>
      <c r="M30" s="17">
        <v>0</v>
      </c>
      <c r="N30" s="17">
        <v>0</v>
      </c>
      <c r="O30" s="17">
        <v>-13.621582777999999</v>
      </c>
      <c r="P30" s="17">
        <v>0</v>
      </c>
      <c r="Q30" s="17">
        <v>0</v>
      </c>
      <c r="R30" s="17">
        <v>0</v>
      </c>
      <c r="S30" s="17">
        <v>0</v>
      </c>
      <c r="T30" s="17">
        <v>0</v>
      </c>
      <c r="U30" s="17">
        <v>0</v>
      </c>
      <c r="V30" s="17">
        <v>0</v>
      </c>
      <c r="W30" s="34">
        <v>0</v>
      </c>
      <c r="X30" s="34">
        <v>0</v>
      </c>
      <c r="Y30" s="34">
        <v>0</v>
      </c>
      <c r="Z30" s="34">
        <v>0</v>
      </c>
      <c r="AA30" s="34">
        <v>0</v>
      </c>
      <c r="AB30" s="33">
        <v>0</v>
      </c>
      <c r="AC30" s="34">
        <v>0</v>
      </c>
      <c r="AD30" s="18">
        <f t="shared" si="0"/>
        <v>-37.083228624999997</v>
      </c>
      <c r="AE30" s="19">
        <f t="shared" si="1"/>
        <v>0.4862281802056681</v>
      </c>
      <c r="AF30" s="81"/>
    </row>
    <row r="31" spans="1:32" ht="17.25" customHeight="1" x14ac:dyDescent="0.3">
      <c r="A31" s="58">
        <v>26</v>
      </c>
      <c r="B31" s="141"/>
      <c r="C31" s="66" t="s">
        <v>35</v>
      </c>
      <c r="D31" s="17">
        <v>0</v>
      </c>
      <c r="E31" s="17">
        <v>0</v>
      </c>
      <c r="F31" s="17">
        <v>0</v>
      </c>
      <c r="G31" s="17">
        <v>0</v>
      </c>
      <c r="H31" s="17">
        <v>0</v>
      </c>
      <c r="I31" s="17">
        <v>0</v>
      </c>
      <c r="J31" s="17">
        <v>0</v>
      </c>
      <c r="K31" s="17">
        <v>0</v>
      </c>
      <c r="L31" s="17">
        <v>0</v>
      </c>
      <c r="M31" s="17">
        <v>0</v>
      </c>
      <c r="N31" s="17">
        <v>0</v>
      </c>
      <c r="O31" s="17">
        <v>0</v>
      </c>
      <c r="P31" s="17">
        <v>0</v>
      </c>
      <c r="Q31" s="17">
        <v>0</v>
      </c>
      <c r="R31" s="17">
        <v>0</v>
      </c>
      <c r="S31" s="17">
        <v>0</v>
      </c>
      <c r="T31" s="17">
        <v>0</v>
      </c>
      <c r="U31" s="17">
        <v>0</v>
      </c>
      <c r="V31" s="17">
        <v>0</v>
      </c>
      <c r="W31" s="34">
        <v>0</v>
      </c>
      <c r="X31" s="34">
        <v>0</v>
      </c>
      <c r="Y31" s="34">
        <v>0</v>
      </c>
      <c r="Z31" s="34">
        <v>0</v>
      </c>
      <c r="AA31" s="34">
        <v>0</v>
      </c>
      <c r="AB31" s="34">
        <v>0</v>
      </c>
      <c r="AC31" s="33">
        <v>0</v>
      </c>
      <c r="AD31" s="18">
        <f t="shared" si="0"/>
        <v>0</v>
      </c>
      <c r="AE31" s="19">
        <f t="shared" si="1"/>
        <v>0</v>
      </c>
      <c r="AF31" s="81"/>
    </row>
    <row r="32" spans="1:32" ht="51" customHeight="1" x14ac:dyDescent="0.35">
      <c r="A32" s="79"/>
      <c r="B32" s="142" t="s">
        <v>47</v>
      </c>
      <c r="C32" s="142"/>
      <c r="D32" s="35">
        <f t="shared" ref="D32:AD32" si="2">SUM(D6:D31)</f>
        <v>0</v>
      </c>
      <c r="E32" s="35">
        <f t="shared" si="2"/>
        <v>0</v>
      </c>
      <c r="F32" s="35">
        <f t="shared" si="2"/>
        <v>7135.3083163960009</v>
      </c>
      <c r="G32" s="35">
        <f t="shared" si="2"/>
        <v>371.60348590699999</v>
      </c>
      <c r="H32" s="35">
        <f t="shared" si="2"/>
        <v>0</v>
      </c>
      <c r="I32" s="35">
        <f>SUM(I6:I31)</f>
        <v>0</v>
      </c>
      <c r="J32" s="35">
        <f>SUM(J6:J31)</f>
        <v>0</v>
      </c>
      <c r="K32" s="35">
        <f>SUM(K6:K31)</f>
        <v>151.05106549200005</v>
      </c>
      <c r="L32" s="35">
        <f t="shared" si="2"/>
        <v>0</v>
      </c>
      <c r="M32" s="35">
        <f t="shared" si="2"/>
        <v>0</v>
      </c>
      <c r="N32" s="35">
        <f t="shared" si="2"/>
        <v>20.193346202999997</v>
      </c>
      <c r="O32" s="35">
        <f t="shared" si="2"/>
        <v>-25814.593678198002</v>
      </c>
      <c r="P32" s="35">
        <f t="shared" si="2"/>
        <v>0</v>
      </c>
      <c r="Q32" s="35">
        <f t="shared" si="2"/>
        <v>7025.9766642570003</v>
      </c>
      <c r="R32" s="35">
        <f t="shared" si="2"/>
        <v>0</v>
      </c>
      <c r="S32" s="35">
        <f t="shared" si="2"/>
        <v>0</v>
      </c>
      <c r="T32" s="35">
        <f t="shared" si="2"/>
        <v>1993.4203655829997</v>
      </c>
      <c r="U32" s="35">
        <f t="shared" si="2"/>
        <v>0</v>
      </c>
      <c r="V32" s="35">
        <f t="shared" si="2"/>
        <v>511.40132080600006</v>
      </c>
      <c r="W32" s="35">
        <f t="shared" si="2"/>
        <v>0</v>
      </c>
      <c r="X32" s="35">
        <f t="shared" si="2"/>
        <v>0</v>
      </c>
      <c r="Y32" s="35">
        <f t="shared" si="2"/>
        <v>0</v>
      </c>
      <c r="Z32" s="35">
        <f t="shared" si="2"/>
        <v>0</v>
      </c>
      <c r="AA32" s="35">
        <f t="shared" si="2"/>
        <v>968.58510971300007</v>
      </c>
      <c r="AB32" s="35">
        <f t="shared" si="2"/>
        <v>10.340840216</v>
      </c>
      <c r="AC32" s="35">
        <f t="shared" si="2"/>
        <v>0</v>
      </c>
      <c r="AD32" s="67">
        <f t="shared" si="2"/>
        <v>-7626.7131636250042</v>
      </c>
      <c r="AE32" s="37"/>
      <c r="AF32" s="81"/>
    </row>
    <row r="33" spans="1:32" ht="18" customHeight="1" x14ac:dyDescent="0.35">
      <c r="A33" s="79"/>
      <c r="B33" s="134" t="str">
        <f>AE3</f>
        <v>% do Bioma</v>
      </c>
      <c r="C33" s="134"/>
      <c r="D33" s="68">
        <f t="shared" ref="D33:AC33" si="3">D32/$AD$32*100</f>
        <v>0</v>
      </c>
      <c r="E33" s="68">
        <f t="shared" si="3"/>
        <v>0</v>
      </c>
      <c r="F33" s="68">
        <f t="shared" si="3"/>
        <v>-93.556793907331937</v>
      </c>
      <c r="G33" s="68">
        <f t="shared" si="3"/>
        <v>-4.8723936240231636</v>
      </c>
      <c r="H33" s="68">
        <f t="shared" si="3"/>
        <v>0</v>
      </c>
      <c r="I33" s="68">
        <f t="shared" si="3"/>
        <v>0</v>
      </c>
      <c r="J33" s="68">
        <f t="shared" si="3"/>
        <v>0</v>
      </c>
      <c r="K33" s="68">
        <f t="shared" si="3"/>
        <v>-1.9805525952178975</v>
      </c>
      <c r="L33" s="68">
        <f t="shared" si="3"/>
        <v>0</v>
      </c>
      <c r="M33" s="68">
        <f t="shared" si="3"/>
        <v>0</v>
      </c>
      <c r="N33" s="68">
        <f t="shared" si="3"/>
        <v>-0.26477128180604115</v>
      </c>
      <c r="O33" s="68">
        <f t="shared" si="3"/>
        <v>338.47600039973486</v>
      </c>
      <c r="P33" s="68">
        <f t="shared" si="3"/>
        <v>0</v>
      </c>
      <c r="Q33" s="68">
        <f t="shared" si="3"/>
        <v>-92.123258257132719</v>
      </c>
      <c r="R33" s="68">
        <f t="shared" si="3"/>
        <v>0</v>
      </c>
      <c r="S33" s="68">
        <f t="shared" si="3"/>
        <v>0</v>
      </c>
      <c r="T33" s="68">
        <f t="shared" si="3"/>
        <v>-26.137345443781186</v>
      </c>
      <c r="U33" s="68">
        <f t="shared" si="3"/>
        <v>0</v>
      </c>
      <c r="V33" s="68">
        <f t="shared" si="3"/>
        <v>-6.7053960183672254</v>
      </c>
      <c r="W33" s="68">
        <f t="shared" si="3"/>
        <v>0</v>
      </c>
      <c r="X33" s="68">
        <f t="shared" si="3"/>
        <v>0</v>
      </c>
      <c r="Y33" s="68">
        <f t="shared" si="3"/>
        <v>0</v>
      </c>
      <c r="Z33" s="68">
        <f t="shared" si="3"/>
        <v>0</v>
      </c>
      <c r="AA33" s="68">
        <f t="shared" si="3"/>
        <v>-12.699902158803992</v>
      </c>
      <c r="AB33" s="68">
        <f t="shared" si="3"/>
        <v>-0.13558711327075743</v>
      </c>
      <c r="AC33" s="68">
        <f t="shared" si="3"/>
        <v>0</v>
      </c>
      <c r="AD33" s="69"/>
      <c r="AE33" s="69"/>
      <c r="AF33" s="81"/>
    </row>
    <row r="34" spans="1:32" x14ac:dyDescent="0.35">
      <c r="A34" s="79"/>
      <c r="B34" s="80"/>
      <c r="C34" s="79"/>
      <c r="D34" s="79"/>
      <c r="E34" s="79"/>
      <c r="F34" s="79"/>
      <c r="G34" s="79"/>
      <c r="H34" s="79"/>
      <c r="I34" s="79"/>
      <c r="J34" s="79"/>
      <c r="K34" s="79"/>
      <c r="L34" s="79"/>
      <c r="M34" s="79"/>
      <c r="N34" s="79"/>
      <c r="O34" s="79"/>
      <c r="P34" s="79"/>
      <c r="Q34" s="79"/>
      <c r="R34" s="79"/>
      <c r="S34" s="79"/>
      <c r="T34" s="79"/>
      <c r="U34" s="79"/>
      <c r="V34" s="79"/>
      <c r="W34" s="79"/>
      <c r="X34" s="79"/>
      <c r="Y34" s="79"/>
      <c r="Z34" s="79"/>
      <c r="AA34" s="79"/>
      <c r="AB34" s="79"/>
      <c r="AC34" s="79"/>
      <c r="AD34" s="79"/>
      <c r="AE34" s="79"/>
      <c r="AF34" s="81"/>
    </row>
    <row r="35" spans="1:32" x14ac:dyDescent="0.35">
      <c r="A35" s="79"/>
      <c r="B35" s="80"/>
      <c r="C35" s="79"/>
      <c r="D35" s="79"/>
      <c r="E35" s="79"/>
      <c r="F35" s="79"/>
      <c r="G35" s="79"/>
      <c r="H35" s="79"/>
      <c r="I35" s="79"/>
      <c r="J35" s="79"/>
      <c r="K35" s="79"/>
      <c r="L35" s="79"/>
      <c r="M35" s="79"/>
      <c r="N35" s="79"/>
      <c r="O35" s="79"/>
      <c r="P35" s="79"/>
      <c r="Q35" s="79"/>
      <c r="R35" s="79"/>
      <c r="S35" s="79"/>
      <c r="T35" s="79"/>
      <c r="U35" s="79"/>
      <c r="V35" s="79"/>
      <c r="W35" s="79"/>
      <c r="X35" s="79"/>
      <c r="Y35" s="79"/>
      <c r="Z35" s="79"/>
      <c r="AA35" s="79"/>
      <c r="AB35" s="79"/>
      <c r="AC35" s="79"/>
      <c r="AD35" s="79"/>
      <c r="AE35" s="79"/>
      <c r="AF35" s="81"/>
    </row>
    <row r="36" spans="1:32" x14ac:dyDescent="0.35">
      <c r="A36" s="79"/>
      <c r="B36" s="80"/>
      <c r="C36" s="79"/>
      <c r="D36" s="79"/>
      <c r="E36" s="79"/>
      <c r="F36" s="79"/>
      <c r="G36" s="79"/>
      <c r="H36" s="79"/>
      <c r="I36" s="79"/>
      <c r="J36" s="79"/>
      <c r="K36" s="79"/>
      <c r="L36" s="79"/>
      <c r="M36" s="79"/>
      <c r="N36" s="79"/>
      <c r="O36" s="79"/>
      <c r="P36" s="79"/>
      <c r="Q36" s="79"/>
      <c r="R36" s="79"/>
      <c r="S36" s="79"/>
      <c r="T36" s="79"/>
      <c r="U36" s="79"/>
      <c r="V36" s="79"/>
      <c r="W36" s="79"/>
      <c r="X36" s="79"/>
      <c r="Y36" s="79"/>
      <c r="Z36" s="79"/>
      <c r="AA36" s="79"/>
      <c r="AB36" s="79"/>
      <c r="AC36" s="79"/>
      <c r="AD36" s="79"/>
      <c r="AE36" s="79"/>
      <c r="AF36" s="81"/>
    </row>
    <row r="37" spans="1:32" x14ac:dyDescent="0.35">
      <c r="A37" s="79"/>
      <c r="B37" s="80"/>
      <c r="C37" s="79"/>
      <c r="D37" s="84"/>
      <c r="E37" s="84"/>
      <c r="F37" s="84"/>
      <c r="G37" s="84"/>
      <c r="H37" s="84"/>
      <c r="I37" s="84"/>
      <c r="J37" s="84"/>
      <c r="K37" s="84"/>
      <c r="L37" s="84"/>
      <c r="M37" s="84"/>
      <c r="N37" s="84"/>
      <c r="O37" s="84"/>
      <c r="P37" s="84"/>
      <c r="Q37" s="84"/>
      <c r="R37" s="84"/>
      <c r="S37" s="84"/>
      <c r="T37" s="84"/>
      <c r="U37" s="84"/>
      <c r="V37" s="84"/>
      <c r="W37" s="84"/>
      <c r="X37" s="84"/>
      <c r="Y37" s="84"/>
      <c r="Z37" s="84"/>
      <c r="AA37" s="84"/>
      <c r="AB37" s="84"/>
      <c r="AC37" s="84"/>
      <c r="AD37" s="79"/>
      <c r="AE37" s="79"/>
      <c r="AF37" s="81"/>
    </row>
    <row r="38" spans="1:32" x14ac:dyDescent="0.35">
      <c r="A38" s="79"/>
      <c r="B38" s="80"/>
      <c r="C38" s="79"/>
      <c r="D38" s="84"/>
      <c r="E38" s="84"/>
      <c r="F38" s="84"/>
      <c r="G38" s="84"/>
      <c r="H38" s="84"/>
      <c r="I38" s="84"/>
      <c r="J38" s="84"/>
      <c r="K38" s="84"/>
      <c r="L38" s="84"/>
      <c r="M38" s="84"/>
      <c r="N38" s="84"/>
      <c r="O38" s="84"/>
      <c r="P38" s="84"/>
      <c r="Q38" s="84"/>
      <c r="R38" s="84"/>
      <c r="S38" s="84"/>
      <c r="T38" s="84"/>
      <c r="U38" s="84"/>
      <c r="V38" s="84"/>
      <c r="W38" s="84"/>
      <c r="X38" s="84"/>
      <c r="Y38" s="84"/>
      <c r="Z38" s="84"/>
      <c r="AA38" s="84"/>
      <c r="AB38" s="84"/>
      <c r="AC38" s="84"/>
      <c r="AD38" s="79"/>
      <c r="AE38" s="79"/>
      <c r="AF38" s="81"/>
    </row>
    <row r="39" spans="1:32" x14ac:dyDescent="0.35">
      <c r="C39" s="82"/>
      <c r="D39" s="84"/>
      <c r="E39" s="84"/>
      <c r="F39" s="84"/>
      <c r="G39" s="84"/>
      <c r="H39" s="84"/>
      <c r="I39" s="84"/>
      <c r="J39" s="84"/>
      <c r="K39" s="84"/>
      <c r="L39" s="84"/>
      <c r="M39" s="84"/>
      <c r="N39" s="84"/>
      <c r="O39" s="84"/>
      <c r="P39" s="84"/>
      <c r="Q39" s="84"/>
      <c r="R39" s="84"/>
      <c r="S39" s="84"/>
      <c r="T39" s="84"/>
      <c r="U39" s="84"/>
      <c r="V39" s="84"/>
      <c r="W39" s="84"/>
      <c r="X39" s="84"/>
      <c r="Y39" s="84"/>
      <c r="Z39" s="84"/>
      <c r="AA39" s="84"/>
      <c r="AB39" s="84"/>
      <c r="AC39" s="84"/>
    </row>
    <row r="40" spans="1:32" x14ac:dyDescent="0.35">
      <c r="C40" s="82"/>
      <c r="D40" s="84"/>
      <c r="E40" s="84"/>
      <c r="F40" s="84"/>
      <c r="G40" s="84"/>
      <c r="H40" s="84"/>
      <c r="I40" s="84"/>
      <c r="J40" s="84"/>
      <c r="K40" s="84"/>
      <c r="L40" s="84"/>
      <c r="M40" s="84"/>
      <c r="N40" s="84"/>
      <c r="O40" s="84"/>
      <c r="P40" s="84"/>
      <c r="Q40" s="84"/>
      <c r="R40" s="84"/>
      <c r="S40" s="84"/>
      <c r="T40" s="84"/>
      <c r="U40" s="84"/>
      <c r="V40" s="84"/>
      <c r="W40" s="84"/>
      <c r="X40" s="84"/>
      <c r="Y40" s="84"/>
      <c r="Z40" s="84"/>
      <c r="AA40" s="84"/>
      <c r="AB40" s="84"/>
      <c r="AC40" s="84"/>
    </row>
    <row r="41" spans="1:32" x14ac:dyDescent="0.35">
      <c r="C41" s="82"/>
      <c r="D41" s="84"/>
      <c r="E41" s="84"/>
      <c r="F41" s="84"/>
      <c r="G41" s="84"/>
      <c r="H41" s="84"/>
      <c r="I41" s="84"/>
      <c r="J41" s="84"/>
      <c r="K41" s="84"/>
      <c r="L41" s="84"/>
      <c r="M41" s="84"/>
      <c r="N41" s="84"/>
      <c r="O41" s="84"/>
      <c r="P41" s="84"/>
      <c r="Q41" s="84"/>
      <c r="R41" s="84"/>
      <c r="S41" s="84"/>
      <c r="T41" s="84"/>
      <c r="U41" s="84"/>
      <c r="V41" s="84"/>
      <c r="W41" s="84"/>
      <c r="X41" s="84"/>
      <c r="Y41" s="84"/>
      <c r="Z41" s="84"/>
      <c r="AA41" s="84"/>
      <c r="AB41" s="84"/>
      <c r="AC41" s="84"/>
    </row>
    <row r="42" spans="1:32" x14ac:dyDescent="0.35">
      <c r="C42" s="79"/>
      <c r="D42" s="84"/>
      <c r="E42" s="84"/>
      <c r="F42" s="84"/>
      <c r="G42" s="84"/>
      <c r="H42" s="84"/>
      <c r="I42" s="84"/>
      <c r="J42" s="84"/>
      <c r="K42" s="84"/>
      <c r="L42" s="84"/>
      <c r="M42" s="84"/>
      <c r="N42" s="84"/>
      <c r="O42" s="84"/>
      <c r="P42" s="84"/>
      <c r="Q42" s="84"/>
      <c r="R42" s="84"/>
      <c r="S42" s="84"/>
      <c r="T42" s="84"/>
      <c r="U42" s="84"/>
      <c r="V42" s="84"/>
      <c r="W42" s="84"/>
      <c r="X42" s="84"/>
      <c r="Y42" s="84"/>
      <c r="Z42" s="84"/>
      <c r="AA42" s="84"/>
      <c r="AB42" s="84"/>
      <c r="AC42" s="84"/>
    </row>
    <row r="43" spans="1:32" x14ac:dyDescent="0.35">
      <c r="C43" s="79"/>
      <c r="D43" s="84"/>
      <c r="E43" s="84"/>
      <c r="F43" s="84"/>
      <c r="G43" s="84"/>
      <c r="H43" s="84"/>
      <c r="I43" s="84"/>
      <c r="J43" s="84"/>
      <c r="K43" s="84"/>
      <c r="L43" s="84"/>
      <c r="M43" s="84"/>
      <c r="N43" s="84"/>
      <c r="O43" s="84"/>
      <c r="P43" s="84"/>
      <c r="Q43" s="84"/>
      <c r="R43" s="84"/>
      <c r="S43" s="84"/>
      <c r="T43" s="84"/>
      <c r="U43" s="84"/>
      <c r="V43" s="84"/>
      <c r="W43" s="84"/>
      <c r="X43" s="84"/>
      <c r="Y43" s="84"/>
      <c r="Z43" s="84"/>
      <c r="AA43" s="84"/>
      <c r="AB43" s="84"/>
      <c r="AC43" s="84"/>
    </row>
    <row r="44" spans="1:32" x14ac:dyDescent="0.35">
      <c r="C44" s="82"/>
      <c r="D44" s="84"/>
      <c r="E44" s="84"/>
      <c r="F44" s="84"/>
      <c r="G44" s="84"/>
      <c r="H44" s="84"/>
      <c r="I44" s="84"/>
      <c r="J44" s="84"/>
      <c r="K44" s="84"/>
      <c r="L44" s="84"/>
      <c r="M44" s="84"/>
      <c r="N44" s="84"/>
      <c r="O44" s="84"/>
      <c r="P44" s="84"/>
      <c r="Q44" s="84"/>
      <c r="R44" s="84"/>
      <c r="S44" s="84"/>
      <c r="T44" s="84"/>
      <c r="U44" s="84"/>
      <c r="V44" s="84"/>
      <c r="W44" s="84"/>
      <c r="X44" s="84"/>
      <c r="Y44" s="84"/>
      <c r="Z44" s="84"/>
      <c r="AA44" s="84"/>
      <c r="AB44" s="84"/>
      <c r="AC44" s="84"/>
    </row>
    <row r="45" spans="1:32" x14ac:dyDescent="0.35">
      <c r="C45" s="82"/>
      <c r="D45" s="84"/>
      <c r="E45" s="84"/>
      <c r="F45" s="84"/>
      <c r="G45" s="84"/>
      <c r="H45" s="84"/>
      <c r="I45" s="84"/>
      <c r="J45" s="84"/>
      <c r="K45" s="84"/>
      <c r="L45" s="84"/>
      <c r="M45" s="84"/>
      <c r="N45" s="84"/>
      <c r="O45" s="84"/>
      <c r="P45" s="84"/>
      <c r="Q45" s="84"/>
      <c r="R45" s="84"/>
      <c r="S45" s="84"/>
      <c r="T45" s="84"/>
      <c r="U45" s="84"/>
      <c r="V45" s="84"/>
      <c r="W45" s="84"/>
      <c r="X45" s="84"/>
      <c r="Y45" s="84"/>
      <c r="Z45" s="84"/>
      <c r="AA45" s="84"/>
      <c r="AB45" s="84"/>
      <c r="AC45" s="84"/>
    </row>
    <row r="46" spans="1:32" x14ac:dyDescent="0.35">
      <c r="C46" s="82"/>
      <c r="D46" s="84"/>
      <c r="E46" s="84"/>
      <c r="F46" s="84"/>
      <c r="G46" s="84"/>
      <c r="H46" s="84"/>
      <c r="I46" s="84"/>
      <c r="J46" s="84"/>
      <c r="K46" s="84"/>
      <c r="L46" s="84"/>
      <c r="M46" s="84"/>
      <c r="N46" s="84"/>
      <c r="O46" s="84"/>
      <c r="P46" s="84"/>
      <c r="Q46" s="84"/>
      <c r="R46" s="84"/>
      <c r="S46" s="84"/>
      <c r="T46" s="84"/>
      <c r="U46" s="84"/>
      <c r="V46" s="84"/>
      <c r="W46" s="84"/>
      <c r="X46" s="84"/>
      <c r="Y46" s="84"/>
      <c r="Z46" s="84"/>
      <c r="AA46" s="84"/>
      <c r="AB46" s="84"/>
      <c r="AC46" s="84"/>
    </row>
    <row r="47" spans="1:32" x14ac:dyDescent="0.35">
      <c r="C47" s="79"/>
      <c r="D47" s="84"/>
      <c r="E47" s="84"/>
      <c r="F47" s="84"/>
      <c r="G47" s="84"/>
      <c r="H47" s="84"/>
      <c r="I47" s="84"/>
      <c r="J47" s="84"/>
      <c r="K47" s="84"/>
      <c r="L47" s="84"/>
      <c r="M47" s="84"/>
      <c r="N47" s="84"/>
      <c r="O47" s="84"/>
      <c r="P47" s="84"/>
      <c r="Q47" s="84"/>
      <c r="R47" s="84"/>
      <c r="S47" s="84"/>
      <c r="T47" s="84"/>
      <c r="U47" s="84"/>
      <c r="V47" s="84"/>
      <c r="W47" s="84"/>
      <c r="X47" s="84"/>
      <c r="Y47" s="84"/>
      <c r="Z47" s="84"/>
      <c r="AA47" s="84"/>
      <c r="AB47" s="84"/>
      <c r="AC47" s="84"/>
    </row>
    <row r="48" spans="1:32" x14ac:dyDescent="0.35">
      <c r="C48" s="79"/>
      <c r="D48" s="84"/>
      <c r="E48" s="84"/>
      <c r="F48" s="84"/>
      <c r="G48" s="84"/>
      <c r="H48" s="84"/>
      <c r="I48" s="84"/>
      <c r="J48" s="84"/>
      <c r="K48" s="84"/>
      <c r="L48" s="84"/>
      <c r="M48" s="84"/>
      <c r="N48" s="84"/>
      <c r="O48" s="84"/>
      <c r="P48" s="84"/>
      <c r="Q48" s="84"/>
      <c r="R48" s="84"/>
      <c r="S48" s="84"/>
      <c r="T48" s="84"/>
      <c r="U48" s="84"/>
      <c r="V48" s="84"/>
      <c r="W48" s="84"/>
      <c r="X48" s="84"/>
      <c r="Y48" s="84"/>
      <c r="Z48" s="84"/>
      <c r="AA48" s="84"/>
      <c r="AB48" s="84"/>
      <c r="AC48" s="84"/>
    </row>
    <row r="49" spans="3:29" x14ac:dyDescent="0.35">
      <c r="C49" s="82"/>
      <c r="D49" s="84"/>
      <c r="E49" s="84"/>
      <c r="F49" s="84"/>
      <c r="G49" s="84"/>
      <c r="H49" s="84"/>
      <c r="I49" s="84"/>
      <c r="J49" s="84"/>
      <c r="K49" s="84"/>
      <c r="L49" s="84"/>
      <c r="M49" s="84"/>
      <c r="N49" s="84"/>
      <c r="O49" s="84"/>
      <c r="P49" s="84"/>
      <c r="Q49" s="84"/>
      <c r="R49" s="84"/>
      <c r="S49" s="84"/>
      <c r="T49" s="84"/>
      <c r="U49" s="84"/>
      <c r="V49" s="84"/>
      <c r="W49" s="84"/>
      <c r="X49" s="84"/>
      <c r="Y49" s="84"/>
      <c r="Z49" s="84"/>
      <c r="AA49" s="84"/>
      <c r="AB49" s="84"/>
      <c r="AC49" s="84"/>
    </row>
    <row r="50" spans="3:29" x14ac:dyDescent="0.35">
      <c r="C50" s="82"/>
      <c r="D50" s="84"/>
      <c r="E50" s="84"/>
      <c r="F50" s="84"/>
      <c r="G50" s="84"/>
      <c r="H50" s="84"/>
      <c r="I50" s="84"/>
      <c r="J50" s="84"/>
      <c r="K50" s="84"/>
      <c r="L50" s="84"/>
      <c r="M50" s="84"/>
      <c r="N50" s="84"/>
      <c r="O50" s="84"/>
      <c r="P50" s="84"/>
      <c r="Q50" s="84"/>
      <c r="R50" s="84"/>
      <c r="S50" s="84"/>
      <c r="T50" s="84"/>
      <c r="U50" s="84"/>
      <c r="V50" s="84"/>
      <c r="W50" s="84"/>
      <c r="X50" s="84"/>
      <c r="Y50" s="84"/>
      <c r="Z50" s="84"/>
      <c r="AA50" s="84"/>
      <c r="AB50" s="84"/>
      <c r="AC50" s="84"/>
    </row>
    <row r="51" spans="3:29" x14ac:dyDescent="0.35">
      <c r="C51" s="82"/>
      <c r="D51" s="84"/>
      <c r="E51" s="84"/>
      <c r="F51" s="84"/>
      <c r="G51" s="84"/>
      <c r="H51" s="84"/>
      <c r="I51" s="84"/>
      <c r="J51" s="84"/>
      <c r="K51" s="84"/>
      <c r="L51" s="84"/>
      <c r="M51" s="84"/>
      <c r="N51" s="84"/>
      <c r="O51" s="84"/>
      <c r="P51" s="84"/>
      <c r="Q51" s="84"/>
      <c r="R51" s="84"/>
      <c r="S51" s="84"/>
      <c r="T51" s="84"/>
      <c r="U51" s="84"/>
      <c r="V51" s="84"/>
      <c r="W51" s="84"/>
      <c r="X51" s="84"/>
      <c r="Y51" s="84"/>
      <c r="Z51" s="84"/>
      <c r="AA51" s="84"/>
      <c r="AB51" s="84"/>
      <c r="AC51" s="84"/>
    </row>
    <row r="52" spans="3:29" x14ac:dyDescent="0.35">
      <c r="C52" s="79"/>
      <c r="D52" s="84"/>
      <c r="E52" s="84"/>
      <c r="F52" s="84"/>
      <c r="G52" s="84"/>
      <c r="H52" s="84"/>
      <c r="I52" s="84"/>
      <c r="J52" s="84"/>
      <c r="K52" s="84"/>
      <c r="L52" s="84"/>
      <c r="M52" s="84"/>
      <c r="N52" s="84"/>
      <c r="O52" s="84"/>
      <c r="P52" s="84"/>
      <c r="Q52" s="84"/>
      <c r="R52" s="84"/>
      <c r="S52" s="84"/>
      <c r="T52" s="84"/>
      <c r="U52" s="84"/>
      <c r="V52" s="84"/>
      <c r="W52" s="84"/>
      <c r="X52" s="84"/>
      <c r="Y52" s="84"/>
      <c r="Z52" s="84"/>
      <c r="AA52" s="84"/>
      <c r="AB52" s="84"/>
      <c r="AC52" s="84"/>
    </row>
    <row r="53" spans="3:29" x14ac:dyDescent="0.35">
      <c r="C53" s="79"/>
      <c r="D53" s="84"/>
      <c r="E53" s="84"/>
      <c r="F53" s="84"/>
      <c r="G53" s="84"/>
      <c r="H53" s="84"/>
      <c r="I53" s="84"/>
      <c r="J53" s="84"/>
      <c r="K53" s="84"/>
      <c r="L53" s="84"/>
      <c r="M53" s="84"/>
      <c r="N53" s="84"/>
      <c r="O53" s="84"/>
      <c r="P53" s="84"/>
      <c r="Q53" s="84"/>
      <c r="R53" s="84"/>
      <c r="S53" s="84"/>
      <c r="T53" s="84"/>
      <c r="U53" s="84"/>
      <c r="V53" s="84"/>
      <c r="W53" s="84"/>
      <c r="X53" s="84"/>
      <c r="Y53" s="84"/>
      <c r="Z53" s="84"/>
      <c r="AA53" s="84"/>
      <c r="AB53" s="84"/>
      <c r="AC53" s="84"/>
    </row>
    <row r="54" spans="3:29" x14ac:dyDescent="0.35">
      <c r="C54" s="82"/>
      <c r="D54" s="84"/>
      <c r="E54" s="84"/>
      <c r="F54" s="84"/>
      <c r="G54" s="84"/>
      <c r="H54" s="84"/>
      <c r="I54" s="84"/>
      <c r="J54" s="84"/>
      <c r="K54" s="84"/>
      <c r="L54" s="84"/>
      <c r="M54" s="84"/>
      <c r="N54" s="84"/>
      <c r="O54" s="84"/>
      <c r="P54" s="84"/>
      <c r="Q54" s="84"/>
      <c r="R54" s="84"/>
      <c r="S54" s="84"/>
      <c r="T54" s="84"/>
      <c r="U54" s="84"/>
      <c r="V54" s="84"/>
      <c r="W54" s="84"/>
      <c r="X54" s="84"/>
      <c r="Y54" s="84"/>
      <c r="Z54" s="84"/>
      <c r="AA54" s="84"/>
      <c r="AB54" s="84"/>
      <c r="AC54" s="84"/>
    </row>
    <row r="55" spans="3:29" x14ac:dyDescent="0.35">
      <c r="C55" s="82"/>
      <c r="D55" s="84"/>
      <c r="E55" s="84"/>
      <c r="F55" s="84"/>
      <c r="G55" s="84"/>
      <c r="H55" s="84"/>
      <c r="I55" s="84"/>
      <c r="J55" s="84"/>
      <c r="K55" s="84"/>
      <c r="L55" s="84"/>
      <c r="M55" s="84"/>
      <c r="N55" s="84"/>
      <c r="O55" s="84"/>
      <c r="P55" s="84"/>
      <c r="Q55" s="84"/>
      <c r="R55" s="84"/>
      <c r="S55" s="84"/>
      <c r="T55" s="84"/>
      <c r="U55" s="84"/>
      <c r="V55" s="84"/>
      <c r="W55" s="84"/>
      <c r="X55" s="84"/>
      <c r="Y55" s="84"/>
      <c r="Z55" s="84"/>
      <c r="AA55" s="84"/>
      <c r="AB55" s="84"/>
      <c r="AC55" s="84"/>
    </row>
    <row r="56" spans="3:29" x14ac:dyDescent="0.35">
      <c r="C56" s="82"/>
      <c r="D56" s="84"/>
      <c r="E56" s="84"/>
      <c r="F56" s="84"/>
      <c r="G56" s="84"/>
      <c r="H56" s="84"/>
      <c r="I56" s="84"/>
      <c r="J56" s="84"/>
      <c r="K56" s="84"/>
      <c r="L56" s="84"/>
      <c r="M56" s="84"/>
      <c r="N56" s="84"/>
      <c r="O56" s="84"/>
      <c r="P56" s="84"/>
      <c r="Q56" s="84"/>
      <c r="R56" s="84"/>
      <c r="S56" s="84"/>
      <c r="T56" s="84"/>
      <c r="U56" s="84"/>
      <c r="V56" s="84"/>
      <c r="W56" s="84"/>
      <c r="X56" s="84"/>
      <c r="Y56" s="84"/>
      <c r="Z56" s="84"/>
      <c r="AA56" s="84"/>
      <c r="AB56" s="84"/>
      <c r="AC56" s="84"/>
    </row>
    <row r="57" spans="3:29" x14ac:dyDescent="0.35">
      <c r="C57" s="79"/>
      <c r="D57" s="84"/>
      <c r="E57" s="84"/>
      <c r="F57" s="84"/>
      <c r="G57" s="84"/>
      <c r="H57" s="84"/>
      <c r="I57" s="84"/>
      <c r="J57" s="84"/>
      <c r="K57" s="84"/>
      <c r="L57" s="84"/>
      <c r="M57" s="84"/>
      <c r="N57" s="84"/>
      <c r="O57" s="84"/>
      <c r="P57" s="84"/>
      <c r="Q57" s="84"/>
      <c r="R57" s="84"/>
      <c r="S57" s="84"/>
      <c r="T57" s="84"/>
      <c r="U57" s="84"/>
      <c r="V57" s="84"/>
      <c r="W57" s="84"/>
      <c r="X57" s="84"/>
      <c r="Y57" s="84"/>
      <c r="Z57" s="84"/>
      <c r="AA57" s="84"/>
      <c r="AB57" s="84"/>
      <c r="AC57" s="84"/>
    </row>
    <row r="58" spans="3:29" x14ac:dyDescent="0.35">
      <c r="C58" s="79"/>
      <c r="D58" s="84"/>
      <c r="E58" s="84"/>
      <c r="F58" s="84"/>
      <c r="G58" s="84"/>
      <c r="H58" s="84"/>
      <c r="I58" s="84"/>
      <c r="J58" s="84"/>
      <c r="K58" s="84"/>
      <c r="L58" s="84"/>
      <c r="M58" s="84"/>
      <c r="N58" s="84"/>
      <c r="O58" s="84"/>
      <c r="P58" s="84"/>
      <c r="Q58" s="84"/>
      <c r="R58" s="84"/>
      <c r="S58" s="84"/>
      <c r="T58" s="84"/>
      <c r="U58" s="84"/>
      <c r="V58" s="84"/>
      <c r="W58" s="84"/>
      <c r="X58" s="84"/>
      <c r="Y58" s="84"/>
      <c r="Z58" s="84"/>
      <c r="AA58" s="84"/>
      <c r="AB58" s="84"/>
      <c r="AC58" s="84"/>
    </row>
    <row r="59" spans="3:29" x14ac:dyDescent="0.35">
      <c r="C59" s="82"/>
      <c r="D59" s="84"/>
      <c r="E59" s="84"/>
      <c r="F59" s="84"/>
      <c r="G59" s="84"/>
      <c r="H59" s="84"/>
      <c r="I59" s="84"/>
      <c r="J59" s="84"/>
      <c r="K59" s="84"/>
      <c r="L59" s="84"/>
      <c r="M59" s="84"/>
      <c r="N59" s="84"/>
      <c r="O59" s="84"/>
      <c r="P59" s="84"/>
      <c r="Q59" s="84"/>
      <c r="R59" s="84"/>
      <c r="S59" s="84"/>
      <c r="T59" s="84"/>
      <c r="U59" s="84"/>
      <c r="V59" s="84"/>
      <c r="W59" s="84"/>
      <c r="X59" s="84"/>
      <c r="Y59" s="84"/>
      <c r="Z59" s="84"/>
      <c r="AA59" s="84"/>
      <c r="AB59" s="84"/>
      <c r="AC59" s="84"/>
    </row>
    <row r="60" spans="3:29" x14ac:dyDescent="0.35">
      <c r="C60" s="82"/>
      <c r="D60" s="84"/>
      <c r="E60" s="84"/>
      <c r="F60" s="84"/>
      <c r="G60" s="84"/>
      <c r="H60" s="84"/>
      <c r="I60" s="84"/>
      <c r="J60" s="84"/>
      <c r="K60" s="84"/>
      <c r="L60" s="84"/>
      <c r="M60" s="84"/>
      <c r="N60" s="84"/>
      <c r="O60" s="84"/>
      <c r="P60" s="84"/>
      <c r="Q60" s="84"/>
      <c r="R60" s="84"/>
      <c r="S60" s="84"/>
      <c r="T60" s="84"/>
      <c r="U60" s="84"/>
      <c r="V60" s="84"/>
      <c r="W60" s="84"/>
      <c r="X60" s="84"/>
      <c r="Y60" s="84"/>
      <c r="Z60" s="84"/>
      <c r="AA60" s="84"/>
      <c r="AB60" s="84"/>
      <c r="AC60" s="84"/>
    </row>
    <row r="61" spans="3:29" x14ac:dyDescent="0.35">
      <c r="C61" s="82"/>
      <c r="D61" s="84"/>
      <c r="E61" s="84"/>
      <c r="F61" s="84"/>
      <c r="G61" s="84"/>
      <c r="H61" s="84"/>
      <c r="I61" s="84"/>
      <c r="J61" s="84"/>
      <c r="K61" s="84"/>
      <c r="L61" s="84"/>
      <c r="M61" s="84"/>
      <c r="N61" s="84"/>
      <c r="O61" s="84"/>
      <c r="P61" s="84"/>
      <c r="Q61" s="84"/>
      <c r="R61" s="84"/>
      <c r="S61" s="84"/>
      <c r="T61" s="84"/>
      <c r="U61" s="84"/>
      <c r="V61" s="84"/>
      <c r="W61" s="84"/>
      <c r="X61" s="84"/>
      <c r="Y61" s="84"/>
      <c r="Z61" s="84"/>
      <c r="AA61" s="84"/>
      <c r="AB61" s="84"/>
      <c r="AC61" s="84"/>
    </row>
    <row r="62" spans="3:29" x14ac:dyDescent="0.35">
      <c r="C62" s="79"/>
      <c r="D62" s="84"/>
      <c r="E62" s="84"/>
      <c r="F62" s="84"/>
      <c r="G62" s="84"/>
      <c r="H62" s="84"/>
      <c r="I62" s="84"/>
      <c r="J62" s="84"/>
      <c r="K62" s="84"/>
      <c r="L62" s="84"/>
      <c r="M62" s="84"/>
      <c r="N62" s="84"/>
      <c r="O62" s="84"/>
      <c r="P62" s="84"/>
      <c r="Q62" s="84"/>
      <c r="R62" s="84"/>
      <c r="S62" s="84"/>
      <c r="T62" s="84"/>
      <c r="U62" s="84"/>
      <c r="V62" s="84"/>
      <c r="W62" s="84"/>
      <c r="X62" s="84"/>
      <c r="Y62" s="84"/>
      <c r="Z62" s="84"/>
      <c r="AA62" s="84"/>
      <c r="AB62" s="84"/>
      <c r="AC62" s="84"/>
    </row>
  </sheetData>
  <mergeCells count="17">
    <mergeCell ref="B33:C33"/>
    <mergeCell ref="B6:B10"/>
    <mergeCell ref="B11:B18"/>
    <mergeCell ref="B19:B21"/>
    <mergeCell ref="B23:B24"/>
    <mergeCell ref="B25:B31"/>
    <mergeCell ref="B32:C32"/>
    <mergeCell ref="B2:AE2"/>
    <mergeCell ref="B3:C5"/>
    <mergeCell ref="D3:AC3"/>
    <mergeCell ref="AD3:AD5"/>
    <mergeCell ref="AE3:AE5"/>
    <mergeCell ref="D4:H4"/>
    <mergeCell ref="I4:P4"/>
    <mergeCell ref="Q4:S4"/>
    <mergeCell ref="U4:V4"/>
    <mergeCell ref="W4:AC4"/>
  </mergeCells>
  <pageMargins left="0.78749999999999998" right="0.78749999999999998" top="1.05277777777778" bottom="1.05277777777778" header="0.78749999999999998" footer="0.78749999999999998"/>
  <pageSetup paperSize="9" firstPageNumber="0" orientation="portrait" r:id="rId1"/>
  <headerFooter>
    <oddHeader>&amp;C&amp;"Times New Roman,Regular"&amp;12&amp;A</oddHeader>
    <oddFooter>&amp;C&amp;"Times New Roman,Regular"&amp;12Página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F62"/>
  <sheetViews>
    <sheetView showGridLines="0" zoomScale="70" zoomScaleNormal="70" workbookViewId="0">
      <selection sqref="A1:XFD1048576"/>
    </sheetView>
  </sheetViews>
  <sheetFormatPr defaultRowHeight="16.2" x14ac:dyDescent="0.35"/>
  <cols>
    <col min="1" max="1" width="4.33203125" style="85" bestFit="1" customWidth="1"/>
    <col min="2" max="2" width="10.77734375" style="86" customWidth="1"/>
    <col min="3" max="3" width="10.77734375" style="85" customWidth="1"/>
    <col min="4" max="31" width="12.77734375" style="85" customWidth="1"/>
    <col min="32" max="16384" width="8.88671875" style="82"/>
  </cols>
  <sheetData>
    <row r="1" spans="1:32" ht="29.25" customHeight="1" x14ac:dyDescent="0.35">
      <c r="A1" s="79"/>
      <c r="B1" s="80"/>
      <c r="C1" s="57"/>
      <c r="D1" s="58">
        <v>1</v>
      </c>
      <c r="E1" s="58">
        <v>2</v>
      </c>
      <c r="F1" s="58">
        <v>3</v>
      </c>
      <c r="G1" s="58">
        <v>4</v>
      </c>
      <c r="H1" s="58">
        <v>5</v>
      </c>
      <c r="I1" s="58">
        <v>6</v>
      </c>
      <c r="J1" s="58">
        <v>7</v>
      </c>
      <c r="K1" s="58">
        <v>8</v>
      </c>
      <c r="L1" s="58">
        <v>9</v>
      </c>
      <c r="M1" s="58">
        <v>10</v>
      </c>
      <c r="N1" s="58">
        <v>11</v>
      </c>
      <c r="O1" s="58">
        <v>12</v>
      </c>
      <c r="P1" s="58">
        <v>13</v>
      </c>
      <c r="Q1" s="58">
        <v>14</v>
      </c>
      <c r="R1" s="58">
        <v>15</v>
      </c>
      <c r="S1" s="58">
        <v>16</v>
      </c>
      <c r="T1" s="58">
        <v>17</v>
      </c>
      <c r="U1" s="58">
        <v>18</v>
      </c>
      <c r="V1" s="58">
        <v>19</v>
      </c>
      <c r="W1" s="58">
        <v>20</v>
      </c>
      <c r="X1" s="58">
        <v>21</v>
      </c>
      <c r="Y1" s="58">
        <v>22</v>
      </c>
      <c r="Z1" s="58">
        <v>23</v>
      </c>
      <c r="AA1" s="58">
        <v>24</v>
      </c>
      <c r="AB1" s="58">
        <v>25</v>
      </c>
      <c r="AC1" s="58">
        <v>26</v>
      </c>
      <c r="AD1" s="57"/>
      <c r="AE1" s="57"/>
      <c r="AF1" s="81"/>
    </row>
    <row r="2" spans="1:32" ht="15.75" customHeight="1" x14ac:dyDescent="0.35">
      <c r="A2" s="79"/>
      <c r="B2" s="122" t="s">
        <v>48</v>
      </c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  <c r="T2" s="122"/>
      <c r="U2" s="122"/>
      <c r="V2" s="122"/>
      <c r="W2" s="122"/>
      <c r="X2" s="122"/>
      <c r="Y2" s="122"/>
      <c r="Z2" s="122"/>
      <c r="AA2" s="122"/>
      <c r="AB2" s="122"/>
      <c r="AC2" s="122"/>
      <c r="AD2" s="122"/>
      <c r="AE2" s="122"/>
      <c r="AF2" s="81"/>
    </row>
    <row r="3" spans="1:32" ht="15.75" customHeight="1" x14ac:dyDescent="0.35">
      <c r="A3" s="79"/>
      <c r="B3" s="122" t="s">
        <v>0</v>
      </c>
      <c r="C3" s="122"/>
      <c r="D3" s="123" t="s">
        <v>49</v>
      </c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  <c r="Q3" s="123"/>
      <c r="R3" s="123"/>
      <c r="S3" s="123"/>
      <c r="T3" s="123"/>
      <c r="U3" s="123"/>
      <c r="V3" s="123"/>
      <c r="W3" s="123"/>
      <c r="X3" s="123"/>
      <c r="Y3" s="123"/>
      <c r="Z3" s="123"/>
      <c r="AA3" s="123"/>
      <c r="AB3" s="123"/>
      <c r="AC3" s="123"/>
      <c r="AD3" s="122" t="s">
        <v>50</v>
      </c>
      <c r="AE3" s="124" t="s">
        <v>3</v>
      </c>
      <c r="AF3" s="81"/>
    </row>
    <row r="4" spans="1:32" ht="31.5" customHeight="1" x14ac:dyDescent="0.35">
      <c r="A4" s="79"/>
      <c r="B4" s="122"/>
      <c r="C4" s="122"/>
      <c r="D4" s="127" t="s">
        <v>4</v>
      </c>
      <c r="E4" s="127"/>
      <c r="F4" s="127"/>
      <c r="G4" s="127"/>
      <c r="H4" s="127"/>
      <c r="I4" s="128" t="s">
        <v>5</v>
      </c>
      <c r="J4" s="129"/>
      <c r="K4" s="129"/>
      <c r="L4" s="129"/>
      <c r="M4" s="129"/>
      <c r="N4" s="129"/>
      <c r="O4" s="129"/>
      <c r="P4" s="130"/>
      <c r="Q4" s="131" t="s">
        <v>6</v>
      </c>
      <c r="R4" s="131"/>
      <c r="S4" s="131"/>
      <c r="T4" s="59" t="s">
        <v>7</v>
      </c>
      <c r="U4" s="132" t="s">
        <v>8</v>
      </c>
      <c r="V4" s="132"/>
      <c r="W4" s="133" t="s">
        <v>54</v>
      </c>
      <c r="X4" s="133"/>
      <c r="Y4" s="133"/>
      <c r="Z4" s="133"/>
      <c r="AA4" s="133"/>
      <c r="AB4" s="133"/>
      <c r="AC4" s="133"/>
      <c r="AD4" s="122"/>
      <c r="AE4" s="125"/>
      <c r="AF4" s="81"/>
    </row>
    <row r="5" spans="1:32" x14ac:dyDescent="0.35">
      <c r="A5" s="79"/>
      <c r="B5" s="122"/>
      <c r="C5" s="122"/>
      <c r="D5" s="60" t="s">
        <v>10</v>
      </c>
      <c r="E5" s="60" t="s">
        <v>11</v>
      </c>
      <c r="F5" s="60" t="s">
        <v>55</v>
      </c>
      <c r="G5" s="60" t="s">
        <v>36</v>
      </c>
      <c r="H5" s="60" t="s">
        <v>14</v>
      </c>
      <c r="I5" s="61" t="s">
        <v>15</v>
      </c>
      <c r="J5" s="61" t="s">
        <v>16</v>
      </c>
      <c r="K5" s="61" t="s">
        <v>17</v>
      </c>
      <c r="L5" s="61" t="s">
        <v>18</v>
      </c>
      <c r="M5" s="61" t="s">
        <v>19</v>
      </c>
      <c r="N5" s="61" t="s">
        <v>56</v>
      </c>
      <c r="O5" s="61" t="s">
        <v>57</v>
      </c>
      <c r="P5" s="61" t="s">
        <v>22</v>
      </c>
      <c r="Q5" s="62" t="s">
        <v>58</v>
      </c>
      <c r="R5" s="62" t="s">
        <v>24</v>
      </c>
      <c r="S5" s="62" t="s">
        <v>25</v>
      </c>
      <c r="T5" s="59" t="s">
        <v>26</v>
      </c>
      <c r="U5" s="63" t="s">
        <v>27</v>
      </c>
      <c r="V5" s="63" t="s">
        <v>59</v>
      </c>
      <c r="W5" s="64" t="s">
        <v>29</v>
      </c>
      <c r="X5" s="64" t="s">
        <v>30</v>
      </c>
      <c r="Y5" s="64" t="s">
        <v>31</v>
      </c>
      <c r="Z5" s="64" t="s">
        <v>32</v>
      </c>
      <c r="AA5" s="64" t="s">
        <v>33</v>
      </c>
      <c r="AB5" s="64" t="s">
        <v>34</v>
      </c>
      <c r="AC5" s="64" t="s">
        <v>35</v>
      </c>
      <c r="AD5" s="122"/>
      <c r="AE5" s="126"/>
      <c r="AF5" s="81"/>
    </row>
    <row r="6" spans="1:32" ht="17.25" customHeight="1" x14ac:dyDescent="0.3">
      <c r="A6" s="58">
        <v>1</v>
      </c>
      <c r="B6" s="135" t="s">
        <v>4</v>
      </c>
      <c r="C6" s="60" t="s">
        <v>10</v>
      </c>
      <c r="D6" s="15">
        <v>0</v>
      </c>
      <c r="E6" s="16">
        <v>0</v>
      </c>
      <c r="F6" s="16">
        <v>0</v>
      </c>
      <c r="G6" s="16">
        <v>7.0393406954581099</v>
      </c>
      <c r="H6" s="16">
        <v>0</v>
      </c>
      <c r="I6" s="17"/>
      <c r="J6" s="17"/>
      <c r="K6" s="17"/>
      <c r="L6" s="17"/>
      <c r="M6" s="17"/>
      <c r="N6" s="17"/>
      <c r="O6" s="17">
        <v>-6980.5008513909997</v>
      </c>
      <c r="P6" s="17"/>
      <c r="Q6" s="17">
        <v>511.08510717642997</v>
      </c>
      <c r="R6" s="17">
        <v>8.0268283931772899</v>
      </c>
      <c r="S6" s="17">
        <v>4.3886822415018001</v>
      </c>
      <c r="T6" s="17">
        <v>121.55408149875799</v>
      </c>
      <c r="U6" s="17">
        <v>0</v>
      </c>
      <c r="V6" s="17">
        <v>805.22066618356098</v>
      </c>
      <c r="W6" s="17"/>
      <c r="X6" s="17"/>
      <c r="Y6" s="17"/>
      <c r="Z6" s="17"/>
      <c r="AA6" s="17">
        <v>410.70343161826099</v>
      </c>
      <c r="AB6" s="17">
        <v>239.445461405462</v>
      </c>
      <c r="AC6" s="17">
        <v>0</v>
      </c>
      <c r="AD6" s="18">
        <f t="shared" ref="AD6:AD31" si="0">SUM(D6:AC6)</f>
        <v>-4873.0372521783911</v>
      </c>
      <c r="AE6" s="19">
        <f t="shared" ref="AE6:AE31" si="1">AD6/$AD$32*100</f>
        <v>-52.246403775742976</v>
      </c>
      <c r="AF6" s="81"/>
    </row>
    <row r="7" spans="1:32" ht="17.25" customHeight="1" x14ac:dyDescent="0.3">
      <c r="A7" s="58">
        <v>2</v>
      </c>
      <c r="B7" s="135"/>
      <c r="C7" s="60" t="s">
        <v>11</v>
      </c>
      <c r="D7" s="16"/>
      <c r="E7" s="15">
        <v>0</v>
      </c>
      <c r="F7" s="16">
        <v>0</v>
      </c>
      <c r="G7" s="16">
        <v>8.1482247530999998E-3</v>
      </c>
      <c r="H7" s="16">
        <v>0</v>
      </c>
      <c r="I7" s="17"/>
      <c r="J7" s="17"/>
      <c r="K7" s="17"/>
      <c r="L7" s="17"/>
      <c r="M7" s="17"/>
      <c r="N7" s="17"/>
      <c r="O7" s="17">
        <v>-887.71046201868296</v>
      </c>
      <c r="P7" s="17"/>
      <c r="Q7" s="17">
        <v>23.045123772927099</v>
      </c>
      <c r="R7" s="17">
        <v>2.38305601417E-2</v>
      </c>
      <c r="S7" s="17"/>
      <c r="T7" s="17">
        <v>21.512757281344498</v>
      </c>
      <c r="U7" s="17">
        <v>0</v>
      </c>
      <c r="V7" s="17">
        <v>82.624082558093605</v>
      </c>
      <c r="W7" s="17"/>
      <c r="X7" s="17"/>
      <c r="Y7" s="17"/>
      <c r="Z7" s="17"/>
      <c r="AA7" s="17">
        <v>731.18296520556498</v>
      </c>
      <c r="AB7" s="17">
        <v>1.2378427005104</v>
      </c>
      <c r="AC7" s="17">
        <v>0</v>
      </c>
      <c r="AD7" s="18">
        <f t="shared" si="0"/>
        <v>-28.075711715347481</v>
      </c>
      <c r="AE7" s="19">
        <f t="shared" si="1"/>
        <v>-0.30101452023903047</v>
      </c>
      <c r="AF7" s="81"/>
    </row>
    <row r="8" spans="1:32" ht="17.25" customHeight="1" x14ac:dyDescent="0.3">
      <c r="A8" s="58">
        <v>3</v>
      </c>
      <c r="B8" s="135"/>
      <c r="C8" s="60" t="s">
        <v>55</v>
      </c>
      <c r="D8" s="16"/>
      <c r="E8" s="16"/>
      <c r="F8" s="15">
        <v>0</v>
      </c>
      <c r="G8" s="16">
        <v>21.716023221353101</v>
      </c>
      <c r="H8" s="16">
        <v>0</v>
      </c>
      <c r="I8" s="17"/>
      <c r="J8" s="17"/>
      <c r="K8" s="17"/>
      <c r="L8" s="17"/>
      <c r="M8" s="17"/>
      <c r="N8" s="17"/>
      <c r="O8" s="17">
        <v>-1816.04035175182</v>
      </c>
      <c r="P8" s="17"/>
      <c r="Q8" s="17">
        <v>317.27774583363998</v>
      </c>
      <c r="R8" s="17">
        <v>9.2903057764746109</v>
      </c>
      <c r="S8" s="17">
        <v>6.7087328878022197</v>
      </c>
      <c r="T8" s="17">
        <v>103.80103152180899</v>
      </c>
      <c r="U8" s="17"/>
      <c r="V8" s="17">
        <v>84.886327770365995</v>
      </c>
      <c r="W8" s="17"/>
      <c r="X8" s="17"/>
      <c r="Y8" s="17"/>
      <c r="Z8" s="17"/>
      <c r="AA8" s="17">
        <v>156.068406531975</v>
      </c>
      <c r="AB8" s="17">
        <v>5.0534035098147001</v>
      </c>
      <c r="AC8" s="17">
        <v>0</v>
      </c>
      <c r="AD8" s="18">
        <f t="shared" si="0"/>
        <v>-1111.2383746985856</v>
      </c>
      <c r="AE8" s="19">
        <f t="shared" si="1"/>
        <v>-11.914172991320545</v>
      </c>
      <c r="AF8" s="81"/>
    </row>
    <row r="9" spans="1:32" ht="17.25" customHeight="1" x14ac:dyDescent="0.3">
      <c r="A9" s="58">
        <v>4</v>
      </c>
      <c r="B9" s="135"/>
      <c r="C9" s="60" t="s">
        <v>36</v>
      </c>
      <c r="D9" s="16"/>
      <c r="E9" s="16"/>
      <c r="F9" s="16">
        <v>-14.2606758832742</v>
      </c>
      <c r="G9" s="15">
        <v>0</v>
      </c>
      <c r="H9" s="16"/>
      <c r="I9" s="17"/>
      <c r="J9" s="17"/>
      <c r="K9" s="17">
        <v>-0.85895269441830002</v>
      </c>
      <c r="L9" s="17"/>
      <c r="M9" s="17"/>
      <c r="N9" s="17"/>
      <c r="O9" s="17">
        <v>-14.352103467771499</v>
      </c>
      <c r="P9" s="17"/>
      <c r="Q9" s="17">
        <v>3.4710039141217002</v>
      </c>
      <c r="R9" s="17">
        <v>-3.4735455716000001E-2</v>
      </c>
      <c r="S9" s="17">
        <v>2.3625660078099998E-2</v>
      </c>
      <c r="T9" s="17">
        <v>0.60277262158760003</v>
      </c>
      <c r="U9" s="17"/>
      <c r="V9" s="17">
        <v>0.6772716388401</v>
      </c>
      <c r="W9" s="17"/>
      <c r="X9" s="17"/>
      <c r="Y9" s="17"/>
      <c r="Z9" s="17"/>
      <c r="AA9" s="17">
        <v>0.77940414585289997</v>
      </c>
      <c r="AB9" s="17">
        <v>1.1451565052041</v>
      </c>
      <c r="AC9" s="17">
        <v>0</v>
      </c>
      <c r="AD9" s="18">
        <f t="shared" si="0"/>
        <v>-22.807233015495498</v>
      </c>
      <c r="AE9" s="19">
        <f t="shared" si="1"/>
        <v>-0.24452838003697908</v>
      </c>
      <c r="AF9" s="81"/>
    </row>
    <row r="10" spans="1:32" ht="17.25" customHeight="1" x14ac:dyDescent="0.3">
      <c r="A10" s="58">
        <v>5</v>
      </c>
      <c r="B10" s="135"/>
      <c r="C10" s="60" t="s">
        <v>14</v>
      </c>
      <c r="D10" s="16"/>
      <c r="E10" s="16"/>
      <c r="F10" s="16">
        <v>0</v>
      </c>
      <c r="G10" s="16">
        <v>4.5987305489999998E-4</v>
      </c>
      <c r="H10" s="15">
        <v>0</v>
      </c>
      <c r="I10" s="17"/>
      <c r="J10" s="17"/>
      <c r="K10" s="17"/>
      <c r="L10" s="17"/>
      <c r="M10" s="17"/>
      <c r="N10" s="17"/>
      <c r="O10" s="17">
        <v>-64.235304336774306</v>
      </c>
      <c r="P10" s="17"/>
      <c r="Q10" s="17">
        <v>11.4178827818786</v>
      </c>
      <c r="R10" s="17">
        <v>4.3023624718899998E-2</v>
      </c>
      <c r="S10" s="17"/>
      <c r="T10" s="17"/>
      <c r="U10" s="17"/>
      <c r="V10" s="17"/>
      <c r="W10" s="17"/>
      <c r="X10" s="17"/>
      <c r="Y10" s="17"/>
      <c r="Z10" s="17"/>
      <c r="AA10" s="17">
        <v>4.5868778085500002E-2</v>
      </c>
      <c r="AB10" s="17"/>
      <c r="AC10" s="17">
        <v>0</v>
      </c>
      <c r="AD10" s="18">
        <f t="shared" si="0"/>
        <v>-52.728069279036411</v>
      </c>
      <c r="AE10" s="19">
        <f t="shared" si="1"/>
        <v>-0.56532545418904512</v>
      </c>
      <c r="AF10" s="81"/>
    </row>
    <row r="11" spans="1:32" ht="17.25" customHeight="1" x14ac:dyDescent="0.3">
      <c r="A11" s="58">
        <v>6</v>
      </c>
      <c r="B11" s="136" t="s">
        <v>5</v>
      </c>
      <c r="C11" s="61" t="s">
        <v>15</v>
      </c>
      <c r="D11" s="17"/>
      <c r="E11" s="17"/>
      <c r="F11" s="17"/>
      <c r="G11" s="17">
        <v>1.0267317878086</v>
      </c>
      <c r="H11" s="17"/>
      <c r="I11" s="76">
        <v>0</v>
      </c>
      <c r="J11" s="44">
        <v>0</v>
      </c>
      <c r="K11" s="44">
        <v>0</v>
      </c>
      <c r="L11" s="44"/>
      <c r="M11" s="44"/>
      <c r="N11" s="44"/>
      <c r="O11" s="44">
        <v>-90.433285605146196</v>
      </c>
      <c r="P11" s="44"/>
      <c r="Q11" s="17">
        <v>45.390453020833299</v>
      </c>
      <c r="R11" s="17">
        <v>3.2480093430200002E-2</v>
      </c>
      <c r="S11" s="17">
        <v>8.1203783004999992E-3</v>
      </c>
      <c r="T11" s="17">
        <v>10.074254494674101</v>
      </c>
      <c r="U11" s="17"/>
      <c r="V11" s="17">
        <v>10.5968829672818</v>
      </c>
      <c r="W11" s="17"/>
      <c r="X11" s="17"/>
      <c r="Y11" s="17"/>
      <c r="Z11" s="17"/>
      <c r="AA11" s="17">
        <v>3.3770153771337998</v>
      </c>
      <c r="AB11" s="17"/>
      <c r="AC11" s="17">
        <v>0</v>
      </c>
      <c r="AD11" s="18">
        <f t="shared" si="0"/>
        <v>-19.927347485683896</v>
      </c>
      <c r="AE11" s="19">
        <f t="shared" si="1"/>
        <v>-0.2136516076192852</v>
      </c>
      <c r="AF11" s="81"/>
    </row>
    <row r="12" spans="1:32" ht="17.25" customHeight="1" x14ac:dyDescent="0.3">
      <c r="A12" s="58">
        <v>7</v>
      </c>
      <c r="B12" s="137"/>
      <c r="C12" s="61" t="s">
        <v>16</v>
      </c>
      <c r="D12" s="17"/>
      <c r="E12" s="17"/>
      <c r="F12" s="17"/>
      <c r="G12" s="17">
        <v>1.0556925200000001E-3</v>
      </c>
      <c r="H12" s="17"/>
      <c r="I12" s="44"/>
      <c r="J12" s="76">
        <v>0</v>
      </c>
      <c r="K12" s="44">
        <v>0</v>
      </c>
      <c r="L12" s="44"/>
      <c r="M12" s="44"/>
      <c r="N12" s="44"/>
      <c r="O12" s="44">
        <v>-9.5606435813404005</v>
      </c>
      <c r="P12" s="44"/>
      <c r="Q12" s="17">
        <v>3.3513153776145002</v>
      </c>
      <c r="R12" s="17"/>
      <c r="S12" s="17"/>
      <c r="T12" s="17">
        <v>0.81610479218450005</v>
      </c>
      <c r="U12" s="17">
        <v>0</v>
      </c>
      <c r="V12" s="17">
        <v>2.2292755404801001</v>
      </c>
      <c r="W12" s="17"/>
      <c r="X12" s="17"/>
      <c r="Y12" s="17"/>
      <c r="Z12" s="17"/>
      <c r="AA12" s="17">
        <v>26.586792439341298</v>
      </c>
      <c r="AB12" s="17"/>
      <c r="AC12" s="17">
        <v>0</v>
      </c>
      <c r="AD12" s="18">
        <f t="shared" si="0"/>
        <v>23.423900260799996</v>
      </c>
      <c r="AE12" s="19">
        <f t="shared" si="1"/>
        <v>0.25113999497570155</v>
      </c>
      <c r="AF12" s="81"/>
    </row>
    <row r="13" spans="1:32" ht="17.25" customHeight="1" x14ac:dyDescent="0.3">
      <c r="A13" s="58">
        <v>8</v>
      </c>
      <c r="B13" s="137"/>
      <c r="C13" s="61" t="s">
        <v>17</v>
      </c>
      <c r="D13" s="17"/>
      <c r="E13" s="17"/>
      <c r="F13" s="17"/>
      <c r="G13" s="17">
        <v>1.0440299630220999</v>
      </c>
      <c r="H13" s="17"/>
      <c r="I13" s="44"/>
      <c r="J13" s="44"/>
      <c r="K13" s="76">
        <v>0</v>
      </c>
      <c r="L13" s="44"/>
      <c r="M13" s="44"/>
      <c r="N13" s="44"/>
      <c r="O13" s="44">
        <v>-29.569966793862399</v>
      </c>
      <c r="P13" s="44"/>
      <c r="Q13" s="17">
        <v>4.899465939043</v>
      </c>
      <c r="R13" s="17"/>
      <c r="S13" s="17">
        <v>1.0380198679999999E-2</v>
      </c>
      <c r="T13" s="17">
        <v>1.0417402559563</v>
      </c>
      <c r="U13" s="17"/>
      <c r="V13" s="17">
        <v>0.25224667582819998</v>
      </c>
      <c r="W13" s="17"/>
      <c r="X13" s="17"/>
      <c r="Y13" s="17"/>
      <c r="Z13" s="17"/>
      <c r="AA13" s="17">
        <v>1.6566538807571001</v>
      </c>
      <c r="AB13" s="17"/>
      <c r="AC13" s="17">
        <v>0</v>
      </c>
      <c r="AD13" s="18">
        <f t="shared" si="0"/>
        <v>-20.665449880575697</v>
      </c>
      <c r="AE13" s="19">
        <f t="shared" si="1"/>
        <v>-0.22156519287540466</v>
      </c>
      <c r="AF13" s="81"/>
    </row>
    <row r="14" spans="1:32" ht="17.25" customHeight="1" x14ac:dyDescent="0.3">
      <c r="A14" s="58">
        <v>9</v>
      </c>
      <c r="B14" s="137"/>
      <c r="C14" s="61" t="s">
        <v>18</v>
      </c>
      <c r="D14" s="17"/>
      <c r="E14" s="17"/>
      <c r="F14" s="17"/>
      <c r="G14" s="17">
        <v>0.13259780075899999</v>
      </c>
      <c r="H14" s="17"/>
      <c r="I14" s="44"/>
      <c r="J14" s="44"/>
      <c r="K14" s="44"/>
      <c r="L14" s="77">
        <v>0</v>
      </c>
      <c r="M14" s="78">
        <v>0</v>
      </c>
      <c r="N14" s="78">
        <v>0</v>
      </c>
      <c r="O14" s="78">
        <v>-20.6779368953184</v>
      </c>
      <c r="P14" s="78"/>
      <c r="Q14" s="17">
        <v>35.628813840034603</v>
      </c>
      <c r="R14" s="17">
        <v>1.9798951028E-3</v>
      </c>
      <c r="S14" s="17"/>
      <c r="T14" s="17"/>
      <c r="U14" s="17">
        <v>0</v>
      </c>
      <c r="V14" s="17">
        <v>0.73606824700539997</v>
      </c>
      <c r="W14" s="17"/>
      <c r="X14" s="17"/>
      <c r="Y14" s="17"/>
      <c r="Z14" s="17"/>
      <c r="AA14" s="17">
        <v>0.50637319643809997</v>
      </c>
      <c r="AB14" s="17"/>
      <c r="AC14" s="17"/>
      <c r="AD14" s="18">
        <f t="shared" si="0"/>
        <v>16.327896084021503</v>
      </c>
      <c r="AE14" s="19">
        <f t="shared" si="1"/>
        <v>0.17505998979031218</v>
      </c>
      <c r="AF14" s="81"/>
    </row>
    <row r="15" spans="1:32" ht="17.25" customHeight="1" x14ac:dyDescent="0.3">
      <c r="A15" s="58">
        <v>10</v>
      </c>
      <c r="B15" s="137"/>
      <c r="C15" s="61" t="s">
        <v>19</v>
      </c>
      <c r="D15" s="17"/>
      <c r="E15" s="17"/>
      <c r="F15" s="17"/>
      <c r="G15" s="17"/>
      <c r="H15" s="17"/>
      <c r="I15" s="44"/>
      <c r="J15" s="44"/>
      <c r="K15" s="44"/>
      <c r="L15" s="78"/>
      <c r="M15" s="77">
        <v>0</v>
      </c>
      <c r="N15" s="78">
        <v>0</v>
      </c>
      <c r="O15" s="78">
        <v>-0.26660542505360002</v>
      </c>
      <c r="P15" s="78"/>
      <c r="Q15" s="17">
        <v>1.6583275965999999E-3</v>
      </c>
      <c r="R15" s="17"/>
      <c r="S15" s="17"/>
      <c r="T15" s="17">
        <v>0.30409070078029998</v>
      </c>
      <c r="U15" s="17">
        <v>0</v>
      </c>
      <c r="V15" s="17"/>
      <c r="W15" s="17"/>
      <c r="X15" s="17"/>
      <c r="Y15" s="17"/>
      <c r="Z15" s="17"/>
      <c r="AA15" s="17"/>
      <c r="AB15" s="17"/>
      <c r="AC15" s="17"/>
      <c r="AD15" s="18">
        <f t="shared" si="0"/>
        <v>3.9143603323299969E-2</v>
      </c>
      <c r="AE15" s="19">
        <f t="shared" si="1"/>
        <v>4.1967922645213092E-4</v>
      </c>
      <c r="AF15" s="81"/>
    </row>
    <row r="16" spans="1:32" ht="17.25" customHeight="1" x14ac:dyDescent="0.3">
      <c r="A16" s="58">
        <v>11</v>
      </c>
      <c r="B16" s="137"/>
      <c r="C16" s="61" t="s">
        <v>56</v>
      </c>
      <c r="D16" s="17"/>
      <c r="E16" s="17"/>
      <c r="F16" s="17"/>
      <c r="G16" s="17">
        <v>2.2758958212999998E-3</v>
      </c>
      <c r="H16" s="17"/>
      <c r="I16" s="44"/>
      <c r="J16" s="44"/>
      <c r="K16" s="44"/>
      <c r="L16" s="78"/>
      <c r="M16" s="78"/>
      <c r="N16" s="77">
        <v>0</v>
      </c>
      <c r="O16" s="78">
        <v>-5.3710802389685997</v>
      </c>
      <c r="P16" s="78"/>
      <c r="Q16" s="17">
        <v>2.9390058485824002</v>
      </c>
      <c r="R16" s="17">
        <v>6.6050989988000004E-3</v>
      </c>
      <c r="S16" s="17">
        <v>8.0030000000000002E-10</v>
      </c>
      <c r="T16" s="17">
        <v>0.1897051282767</v>
      </c>
      <c r="U16" s="17"/>
      <c r="V16" s="17"/>
      <c r="W16" s="17"/>
      <c r="X16" s="17"/>
      <c r="Y16" s="17"/>
      <c r="Z16" s="17"/>
      <c r="AA16" s="17">
        <v>1.1331291093483</v>
      </c>
      <c r="AB16" s="17"/>
      <c r="AC16" s="17"/>
      <c r="AD16" s="18">
        <f t="shared" si="0"/>
        <v>-1.1003591571408</v>
      </c>
      <c r="AE16" s="19">
        <f t="shared" si="1"/>
        <v>-1.1797531159158452E-2</v>
      </c>
      <c r="AF16" s="81"/>
    </row>
    <row r="17" spans="1:32" ht="17.25" customHeight="1" x14ac:dyDescent="0.3">
      <c r="A17" s="58">
        <v>12</v>
      </c>
      <c r="B17" s="137"/>
      <c r="C17" s="61" t="s">
        <v>57</v>
      </c>
      <c r="D17" s="17"/>
      <c r="E17" s="17"/>
      <c r="F17" s="17">
        <v>2922.9220903800601</v>
      </c>
      <c r="G17" s="17">
        <v>558.50829744411203</v>
      </c>
      <c r="H17" s="17"/>
      <c r="I17" s="44"/>
      <c r="J17" s="44"/>
      <c r="K17" s="44">
        <v>18.957860766501799</v>
      </c>
      <c r="L17" s="78"/>
      <c r="M17" s="78"/>
      <c r="N17" s="78">
        <v>1.8021922618368</v>
      </c>
      <c r="O17" s="77">
        <v>0</v>
      </c>
      <c r="P17" s="78">
        <v>4.2457225947493997</v>
      </c>
      <c r="Q17" s="17">
        <v>10140.3446681558</v>
      </c>
      <c r="R17" s="17">
        <v>379.54453511793201</v>
      </c>
      <c r="S17" s="17">
        <v>73.078487887946906</v>
      </c>
      <c r="T17" s="17">
        <v>856.60100884237897</v>
      </c>
      <c r="U17" s="17"/>
      <c r="V17" s="17">
        <v>548.10738440302998</v>
      </c>
      <c r="W17" s="17"/>
      <c r="X17" s="17"/>
      <c r="Y17" s="17"/>
      <c r="Z17" s="17"/>
      <c r="AA17" s="17">
        <v>384.57162112231703</v>
      </c>
      <c r="AB17" s="17">
        <v>12.1205160850486</v>
      </c>
      <c r="AC17" s="17">
        <v>0</v>
      </c>
      <c r="AD17" s="18">
        <f t="shared" si="0"/>
        <v>15900.804385061714</v>
      </c>
      <c r="AE17" s="19">
        <f t="shared" si="1"/>
        <v>170.48091431881926</v>
      </c>
      <c r="AF17" s="81"/>
    </row>
    <row r="18" spans="1:32" ht="17.25" customHeight="1" x14ac:dyDescent="0.3">
      <c r="A18" s="58">
        <v>13</v>
      </c>
      <c r="B18" s="138"/>
      <c r="C18" s="61" t="s">
        <v>22</v>
      </c>
      <c r="D18" s="17"/>
      <c r="E18" s="17"/>
      <c r="F18" s="17"/>
      <c r="G18" s="17"/>
      <c r="H18" s="17"/>
      <c r="I18" s="44"/>
      <c r="J18" s="44"/>
      <c r="K18" s="44"/>
      <c r="L18" s="78"/>
      <c r="M18" s="78"/>
      <c r="N18" s="78"/>
      <c r="O18" s="78"/>
      <c r="P18" s="7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8">
        <f t="shared" si="0"/>
        <v>0</v>
      </c>
      <c r="AE18" s="19">
        <f t="shared" si="1"/>
        <v>0</v>
      </c>
      <c r="AF18" s="81"/>
    </row>
    <row r="19" spans="1:32" ht="17.25" customHeight="1" x14ac:dyDescent="0.3">
      <c r="A19" s="58">
        <v>14</v>
      </c>
      <c r="B19" s="139" t="s">
        <v>37</v>
      </c>
      <c r="C19" s="62" t="s">
        <v>58</v>
      </c>
      <c r="D19" s="17"/>
      <c r="E19" s="17"/>
      <c r="F19" s="17">
        <v>-44.2633857978769</v>
      </c>
      <c r="G19" s="17">
        <v>-22.998620119147301</v>
      </c>
      <c r="H19" s="17"/>
      <c r="I19" s="17"/>
      <c r="J19" s="17"/>
      <c r="K19" s="17">
        <v>-0.99431876384569995</v>
      </c>
      <c r="L19" s="17"/>
      <c r="M19" s="17"/>
      <c r="N19" s="17">
        <v>-6.0477561598800002E-2</v>
      </c>
      <c r="O19" s="17">
        <v>-434.59792260114801</v>
      </c>
      <c r="P19" s="17"/>
      <c r="Q19" s="26">
        <v>0</v>
      </c>
      <c r="R19" s="27">
        <v>0</v>
      </c>
      <c r="S19" s="27">
        <v>0</v>
      </c>
      <c r="T19" s="17">
        <v>78.619677392455699</v>
      </c>
      <c r="U19" s="17"/>
      <c r="V19" s="17">
        <v>3.6578808232142999</v>
      </c>
      <c r="W19" s="17"/>
      <c r="X19" s="17"/>
      <c r="Y19" s="17"/>
      <c r="Z19" s="17"/>
      <c r="AA19" s="17">
        <v>0.49251630888199999</v>
      </c>
      <c r="AB19" s="17"/>
      <c r="AC19" s="17">
        <v>0</v>
      </c>
      <c r="AD19" s="18">
        <f t="shared" si="0"/>
        <v>-420.14465031906468</v>
      </c>
      <c r="AE19" s="19">
        <f t="shared" si="1"/>
        <v>-4.5045924972101181</v>
      </c>
      <c r="AF19" s="81"/>
    </row>
    <row r="20" spans="1:32" ht="17.25" customHeight="1" x14ac:dyDescent="0.3">
      <c r="A20" s="58">
        <v>15</v>
      </c>
      <c r="B20" s="139"/>
      <c r="C20" s="62" t="s">
        <v>24</v>
      </c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27"/>
      <c r="R20" s="26"/>
      <c r="S20" s="2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8">
        <f t="shared" si="0"/>
        <v>0</v>
      </c>
      <c r="AE20" s="19">
        <f t="shared" si="1"/>
        <v>0</v>
      </c>
      <c r="AF20" s="81"/>
    </row>
    <row r="21" spans="1:32" ht="17.25" customHeight="1" x14ac:dyDescent="0.3">
      <c r="A21" s="58">
        <v>16</v>
      </c>
      <c r="B21" s="139"/>
      <c r="C21" s="62" t="s">
        <v>25</v>
      </c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27"/>
      <c r="R21" s="27"/>
      <c r="S21" s="26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8">
        <f t="shared" si="0"/>
        <v>0</v>
      </c>
      <c r="AE21" s="19">
        <f t="shared" si="1"/>
        <v>0</v>
      </c>
      <c r="AF21" s="81"/>
    </row>
    <row r="22" spans="1:32" ht="56.25" customHeight="1" x14ac:dyDescent="0.3">
      <c r="A22" s="58">
        <v>17</v>
      </c>
      <c r="B22" s="83" t="s">
        <v>7</v>
      </c>
      <c r="C22" s="59" t="s">
        <v>26</v>
      </c>
      <c r="D22" s="17"/>
      <c r="E22" s="17"/>
      <c r="F22" s="17">
        <v>0</v>
      </c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30">
        <v>0</v>
      </c>
      <c r="U22" s="17"/>
      <c r="V22" s="17">
        <v>0</v>
      </c>
      <c r="W22" s="17"/>
      <c r="X22" s="17"/>
      <c r="Y22" s="17"/>
      <c r="Z22" s="17"/>
      <c r="AA22" s="17"/>
      <c r="AB22" s="17"/>
      <c r="AC22" s="17">
        <v>0</v>
      </c>
      <c r="AD22" s="18">
        <f t="shared" si="0"/>
        <v>0</v>
      </c>
      <c r="AE22" s="19">
        <f t="shared" si="1"/>
        <v>0</v>
      </c>
      <c r="AF22" s="81"/>
    </row>
    <row r="23" spans="1:32" ht="39" customHeight="1" x14ac:dyDescent="0.3">
      <c r="A23" s="58">
        <v>18</v>
      </c>
      <c r="B23" s="140" t="s">
        <v>38</v>
      </c>
      <c r="C23" s="63" t="s">
        <v>27</v>
      </c>
      <c r="D23" s="17">
        <v>0</v>
      </c>
      <c r="E23" s="17">
        <v>0</v>
      </c>
      <c r="F23" s="17">
        <v>0</v>
      </c>
      <c r="G23" s="17"/>
      <c r="H23" s="17"/>
      <c r="I23" s="17">
        <v>0</v>
      </c>
      <c r="J23" s="17"/>
      <c r="K23" s="17"/>
      <c r="L23" s="17">
        <v>0</v>
      </c>
      <c r="M23" s="17">
        <v>0</v>
      </c>
      <c r="N23" s="17"/>
      <c r="O23" s="17">
        <v>0</v>
      </c>
      <c r="P23" s="17"/>
      <c r="Q23" s="17">
        <v>0</v>
      </c>
      <c r="R23" s="17">
        <v>0</v>
      </c>
      <c r="S23" s="17">
        <v>0</v>
      </c>
      <c r="T23" s="17">
        <v>0</v>
      </c>
      <c r="U23" s="31">
        <v>0</v>
      </c>
      <c r="V23" s="32">
        <v>0</v>
      </c>
      <c r="W23" s="17"/>
      <c r="X23" s="17"/>
      <c r="Y23" s="17"/>
      <c r="Z23" s="17"/>
      <c r="AA23" s="17">
        <v>0</v>
      </c>
      <c r="AB23" s="17">
        <v>0</v>
      </c>
      <c r="AC23" s="17">
        <v>0</v>
      </c>
      <c r="AD23" s="18">
        <f t="shared" si="0"/>
        <v>0</v>
      </c>
      <c r="AE23" s="19">
        <f t="shared" si="1"/>
        <v>0</v>
      </c>
      <c r="AF23" s="81"/>
    </row>
    <row r="24" spans="1:32" ht="39" customHeight="1" x14ac:dyDescent="0.3">
      <c r="A24" s="58">
        <v>19</v>
      </c>
      <c r="B24" s="140"/>
      <c r="C24" s="63" t="s">
        <v>59</v>
      </c>
      <c r="D24" s="17"/>
      <c r="E24" s="17"/>
      <c r="F24" s="17">
        <v>0</v>
      </c>
      <c r="G24" s="17">
        <v>0</v>
      </c>
      <c r="H24" s="17"/>
      <c r="I24" s="17"/>
      <c r="J24" s="17"/>
      <c r="K24" s="17"/>
      <c r="L24" s="17"/>
      <c r="M24" s="17"/>
      <c r="N24" s="17"/>
      <c r="O24" s="17">
        <v>0</v>
      </c>
      <c r="P24" s="17"/>
      <c r="Q24" s="17">
        <v>0</v>
      </c>
      <c r="R24" s="17"/>
      <c r="S24" s="17"/>
      <c r="T24" s="17"/>
      <c r="U24" s="32"/>
      <c r="V24" s="31">
        <v>0</v>
      </c>
      <c r="W24" s="17"/>
      <c r="X24" s="17"/>
      <c r="Y24" s="17"/>
      <c r="Z24" s="17"/>
      <c r="AA24" s="17"/>
      <c r="AB24" s="17"/>
      <c r="AC24" s="17"/>
      <c r="AD24" s="18">
        <f t="shared" si="0"/>
        <v>0</v>
      </c>
      <c r="AE24" s="19">
        <f t="shared" si="1"/>
        <v>0</v>
      </c>
      <c r="AF24" s="81"/>
    </row>
    <row r="25" spans="1:32" ht="46.5" customHeight="1" x14ac:dyDescent="0.3">
      <c r="A25" s="58">
        <v>20</v>
      </c>
      <c r="B25" s="141" t="s">
        <v>54</v>
      </c>
      <c r="C25" s="66" t="s">
        <v>29</v>
      </c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33">
        <v>0</v>
      </c>
      <c r="X25" s="34"/>
      <c r="Y25" s="34"/>
      <c r="Z25" s="34"/>
      <c r="AA25" s="34"/>
      <c r="AB25" s="34"/>
      <c r="AC25" s="34"/>
      <c r="AD25" s="18">
        <f t="shared" si="0"/>
        <v>0</v>
      </c>
      <c r="AE25" s="19">
        <f t="shared" si="1"/>
        <v>0</v>
      </c>
      <c r="AF25" s="81"/>
    </row>
    <row r="26" spans="1:32" ht="17.25" customHeight="1" x14ac:dyDescent="0.3">
      <c r="A26" s="58">
        <v>21</v>
      </c>
      <c r="B26" s="141"/>
      <c r="C26" s="66" t="s">
        <v>30</v>
      </c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34"/>
      <c r="X26" s="33">
        <v>0</v>
      </c>
      <c r="Y26" s="34"/>
      <c r="Z26" s="34"/>
      <c r="AA26" s="34"/>
      <c r="AB26" s="34"/>
      <c r="AC26" s="34"/>
      <c r="AD26" s="18">
        <f t="shared" si="0"/>
        <v>0</v>
      </c>
      <c r="AE26" s="19">
        <f t="shared" si="1"/>
        <v>0</v>
      </c>
      <c r="AF26" s="81"/>
    </row>
    <row r="27" spans="1:32" ht="17.25" customHeight="1" x14ac:dyDescent="0.3">
      <c r="A27" s="58">
        <v>22</v>
      </c>
      <c r="B27" s="141"/>
      <c r="C27" s="66" t="s">
        <v>31</v>
      </c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34"/>
      <c r="X27" s="34"/>
      <c r="Y27" s="33"/>
      <c r="Z27" s="34"/>
      <c r="AA27" s="34"/>
      <c r="AB27" s="34"/>
      <c r="AC27" s="34"/>
      <c r="AD27" s="18">
        <f t="shared" si="0"/>
        <v>0</v>
      </c>
      <c r="AE27" s="19">
        <f t="shared" si="1"/>
        <v>0</v>
      </c>
      <c r="AF27" s="81"/>
    </row>
    <row r="28" spans="1:32" ht="17.25" customHeight="1" x14ac:dyDescent="0.3">
      <c r="A28" s="58">
        <v>23</v>
      </c>
      <c r="B28" s="141"/>
      <c r="C28" s="66" t="s">
        <v>32</v>
      </c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34"/>
      <c r="X28" s="34"/>
      <c r="Y28" s="34"/>
      <c r="Z28" s="33"/>
      <c r="AA28" s="34"/>
      <c r="AB28" s="34"/>
      <c r="AC28" s="34"/>
      <c r="AD28" s="18">
        <f t="shared" si="0"/>
        <v>0</v>
      </c>
      <c r="AE28" s="19">
        <f t="shared" si="1"/>
        <v>0</v>
      </c>
      <c r="AF28" s="81"/>
    </row>
    <row r="29" spans="1:32" ht="17.25" customHeight="1" x14ac:dyDescent="0.3">
      <c r="A29" s="58">
        <v>24</v>
      </c>
      <c r="B29" s="141"/>
      <c r="C29" s="66" t="s">
        <v>33</v>
      </c>
      <c r="D29" s="17"/>
      <c r="E29" s="17"/>
      <c r="F29" s="17">
        <v>-61.040941747919298</v>
      </c>
      <c r="G29" s="17"/>
      <c r="H29" s="17"/>
      <c r="I29" s="17"/>
      <c r="J29" s="17"/>
      <c r="K29" s="17">
        <v>-0.88972593525129995</v>
      </c>
      <c r="L29" s="17"/>
      <c r="M29" s="17"/>
      <c r="N29" s="17"/>
      <c r="O29" s="17">
        <v>-1.0806695884E-3</v>
      </c>
      <c r="P29" s="17"/>
      <c r="Q29" s="17"/>
      <c r="R29" s="17"/>
      <c r="S29" s="17"/>
      <c r="T29" s="17"/>
      <c r="U29" s="17"/>
      <c r="V29" s="17">
        <v>0</v>
      </c>
      <c r="W29" s="34"/>
      <c r="X29" s="34"/>
      <c r="Y29" s="34"/>
      <c r="Z29" s="34"/>
      <c r="AA29" s="33">
        <v>0</v>
      </c>
      <c r="AB29" s="34">
        <v>0</v>
      </c>
      <c r="AC29" s="34"/>
      <c r="AD29" s="18">
        <f t="shared" si="0"/>
        <v>-61.931748352758994</v>
      </c>
      <c r="AE29" s="19">
        <f t="shared" si="1"/>
        <v>-0.6640029541185003</v>
      </c>
      <c r="AF29" s="81"/>
    </row>
    <row r="30" spans="1:32" ht="17.25" customHeight="1" x14ac:dyDescent="0.3">
      <c r="A30" s="58">
        <v>25</v>
      </c>
      <c r="B30" s="141"/>
      <c r="C30" s="66" t="s">
        <v>34</v>
      </c>
      <c r="D30" s="17"/>
      <c r="E30" s="17"/>
      <c r="F30" s="17">
        <v>-4.0711236775799998E-2</v>
      </c>
      <c r="G30" s="17"/>
      <c r="H30" s="17"/>
      <c r="I30" s="17"/>
      <c r="J30" s="17"/>
      <c r="K30" s="17"/>
      <c r="L30" s="17"/>
      <c r="M30" s="17"/>
      <c r="N30" s="17"/>
      <c r="O30" s="17">
        <v>-1.8693783433216</v>
      </c>
      <c r="P30" s="17"/>
      <c r="Q30" s="17"/>
      <c r="R30" s="17"/>
      <c r="S30" s="17"/>
      <c r="T30" s="17">
        <v>0</v>
      </c>
      <c r="U30" s="17"/>
      <c r="V30" s="17">
        <v>0</v>
      </c>
      <c r="W30" s="34"/>
      <c r="X30" s="34"/>
      <c r="Y30" s="34"/>
      <c r="Z30" s="34"/>
      <c r="AA30" s="34"/>
      <c r="AB30" s="33">
        <v>0</v>
      </c>
      <c r="AC30" s="34"/>
      <c r="AD30" s="18">
        <f t="shared" si="0"/>
        <v>-1.9100895800974</v>
      </c>
      <c r="AE30" s="19">
        <f t="shared" si="1"/>
        <v>-2.0479078300703869E-2</v>
      </c>
      <c r="AF30" s="81"/>
    </row>
    <row r="31" spans="1:32" ht="17.25" customHeight="1" x14ac:dyDescent="0.3">
      <c r="A31" s="58">
        <v>26</v>
      </c>
      <c r="B31" s="141"/>
      <c r="C31" s="66" t="s">
        <v>35</v>
      </c>
      <c r="D31" s="17">
        <v>0</v>
      </c>
      <c r="E31" s="17">
        <v>0</v>
      </c>
      <c r="F31" s="17">
        <v>0</v>
      </c>
      <c r="G31" s="17">
        <v>0</v>
      </c>
      <c r="H31" s="17">
        <v>0</v>
      </c>
      <c r="I31" s="17">
        <v>0</v>
      </c>
      <c r="J31" s="17">
        <v>0</v>
      </c>
      <c r="K31" s="17">
        <v>0</v>
      </c>
      <c r="L31" s="17">
        <v>0</v>
      </c>
      <c r="M31" s="17">
        <v>0</v>
      </c>
      <c r="N31" s="17">
        <v>0</v>
      </c>
      <c r="O31" s="17">
        <v>0</v>
      </c>
      <c r="P31" s="17"/>
      <c r="Q31" s="17">
        <v>0</v>
      </c>
      <c r="R31" s="17">
        <v>0</v>
      </c>
      <c r="S31" s="17"/>
      <c r="T31" s="17">
        <v>0</v>
      </c>
      <c r="U31" s="17">
        <v>0</v>
      </c>
      <c r="V31" s="17">
        <v>0</v>
      </c>
      <c r="W31" s="34">
        <v>0</v>
      </c>
      <c r="X31" s="34">
        <v>0</v>
      </c>
      <c r="Y31" s="34"/>
      <c r="Z31" s="34"/>
      <c r="AA31" s="34">
        <v>0</v>
      </c>
      <c r="AB31" s="34">
        <v>0</v>
      </c>
      <c r="AC31" s="33">
        <v>0</v>
      </c>
      <c r="AD31" s="18">
        <f t="shared" si="0"/>
        <v>0</v>
      </c>
      <c r="AE31" s="19">
        <f t="shared" si="1"/>
        <v>0</v>
      </c>
      <c r="AF31" s="81"/>
    </row>
    <row r="32" spans="1:32" ht="51" customHeight="1" x14ac:dyDescent="0.35">
      <c r="A32" s="79"/>
      <c r="B32" s="142" t="s">
        <v>51</v>
      </c>
      <c r="C32" s="142"/>
      <c r="D32" s="35">
        <f>SUM(D6:D31)</f>
        <v>0</v>
      </c>
      <c r="E32" s="35">
        <f>SUM(E6:E31)</f>
        <v>0</v>
      </c>
      <c r="F32" s="35">
        <f t="shared" ref="F32:AD32" si="2">SUM(F6:F31)</f>
        <v>2803.3163757142142</v>
      </c>
      <c r="G32" s="35">
        <f t="shared" si="2"/>
        <v>566.48034047951501</v>
      </c>
      <c r="H32" s="35">
        <f t="shared" si="2"/>
        <v>0</v>
      </c>
      <c r="I32" s="35">
        <f>SUM(I6:I31)</f>
        <v>0</v>
      </c>
      <c r="J32" s="35">
        <f>SUM(J6:J31)</f>
        <v>0</v>
      </c>
      <c r="K32" s="35">
        <f>SUM(K6:K31)</f>
        <v>16.2148633729865</v>
      </c>
      <c r="L32" s="35">
        <f t="shared" si="2"/>
        <v>0</v>
      </c>
      <c r="M32" s="35">
        <f t="shared" si="2"/>
        <v>0</v>
      </c>
      <c r="N32" s="35">
        <f t="shared" si="2"/>
        <v>1.741714700238</v>
      </c>
      <c r="O32" s="35">
        <f t="shared" si="2"/>
        <v>-10355.186973119795</v>
      </c>
      <c r="P32" s="35">
        <f t="shared" si="2"/>
        <v>4.2457225947493997</v>
      </c>
      <c r="Q32" s="35">
        <f t="shared" si="2"/>
        <v>11098.852243988502</v>
      </c>
      <c r="R32" s="35">
        <f t="shared" si="2"/>
        <v>396.9348531042603</v>
      </c>
      <c r="S32" s="35">
        <f t="shared" si="2"/>
        <v>84.218029255109826</v>
      </c>
      <c r="T32" s="35">
        <f t="shared" si="2"/>
        <v>1195.1172245302057</v>
      </c>
      <c r="U32" s="35">
        <f t="shared" si="2"/>
        <v>0</v>
      </c>
      <c r="V32" s="35">
        <f t="shared" si="2"/>
        <v>1538.9880868077005</v>
      </c>
      <c r="W32" s="35">
        <f t="shared" si="2"/>
        <v>0</v>
      </c>
      <c r="X32" s="35">
        <f t="shared" si="2"/>
        <v>0</v>
      </c>
      <c r="Y32" s="35">
        <f t="shared" si="2"/>
        <v>0</v>
      </c>
      <c r="Z32" s="35">
        <f t="shared" si="2"/>
        <v>0</v>
      </c>
      <c r="AA32" s="35">
        <f t="shared" si="2"/>
        <v>1717.1041777139571</v>
      </c>
      <c r="AB32" s="35">
        <f t="shared" si="2"/>
        <v>259.00238020603985</v>
      </c>
      <c r="AC32" s="35">
        <f t="shared" si="2"/>
        <v>0</v>
      </c>
      <c r="AD32" s="67">
        <f t="shared" si="2"/>
        <v>9327.0290393476826</v>
      </c>
      <c r="AE32" s="37"/>
      <c r="AF32" s="81"/>
    </row>
    <row r="33" spans="1:32" ht="18" customHeight="1" x14ac:dyDescent="0.35">
      <c r="A33" s="79"/>
      <c r="B33" s="134" t="str">
        <f>AE3</f>
        <v>% do Bioma</v>
      </c>
      <c r="C33" s="134"/>
      <c r="D33" s="68">
        <f t="shared" ref="D33:AC33" si="3">D32/$AD$32*100</f>
        <v>0</v>
      </c>
      <c r="E33" s="68">
        <f t="shared" si="3"/>
        <v>0</v>
      </c>
      <c r="F33" s="68">
        <f t="shared" si="3"/>
        <v>30.055834112748443</v>
      </c>
      <c r="G33" s="68">
        <f t="shared" si="3"/>
        <v>6.0735346495622542</v>
      </c>
      <c r="H33" s="68">
        <f t="shared" si="3"/>
        <v>0</v>
      </c>
      <c r="I33" s="68">
        <f t="shared" si="3"/>
        <v>0</v>
      </c>
      <c r="J33" s="68">
        <f t="shared" si="3"/>
        <v>0</v>
      </c>
      <c r="K33" s="68">
        <f t="shared" si="3"/>
        <v>0.17384810645041737</v>
      </c>
      <c r="L33" s="68">
        <f t="shared" si="3"/>
        <v>0</v>
      </c>
      <c r="M33" s="68">
        <f t="shared" si="3"/>
        <v>0</v>
      </c>
      <c r="N33" s="68">
        <f t="shared" si="3"/>
        <v>1.8673842365991098E-2</v>
      </c>
      <c r="O33" s="68">
        <f t="shared" si="3"/>
        <v>-111.02342374441689</v>
      </c>
      <c r="P33" s="68">
        <f t="shared" si="3"/>
        <v>4.5520632313227345E-2</v>
      </c>
      <c r="Q33" s="68">
        <f t="shared" si="3"/>
        <v>118.99665152929273</v>
      </c>
      <c r="R33" s="68">
        <f t="shared" si="3"/>
        <v>4.2557480139680282</v>
      </c>
      <c r="S33" s="68">
        <f t="shared" si="3"/>
        <v>0.90294593165542347</v>
      </c>
      <c r="T33" s="68">
        <f t="shared" si="3"/>
        <v>12.813482401399174</v>
      </c>
      <c r="U33" s="68">
        <f t="shared" si="3"/>
        <v>0</v>
      </c>
      <c r="V33" s="68">
        <f t="shared" si="3"/>
        <v>16.500303369006502</v>
      </c>
      <c r="W33" s="68">
        <f t="shared" si="3"/>
        <v>0</v>
      </c>
      <c r="X33" s="68">
        <f t="shared" si="3"/>
        <v>0</v>
      </c>
      <c r="Y33" s="68">
        <f t="shared" si="3"/>
        <v>0</v>
      </c>
      <c r="Z33" s="68">
        <f t="shared" si="3"/>
        <v>0</v>
      </c>
      <c r="AA33" s="68">
        <f t="shared" si="3"/>
        <v>18.409979967576565</v>
      </c>
      <c r="AB33" s="68">
        <f t="shared" si="3"/>
        <v>2.77690118807815</v>
      </c>
      <c r="AC33" s="68">
        <f t="shared" si="3"/>
        <v>0</v>
      </c>
      <c r="AD33" s="69"/>
      <c r="AE33" s="69"/>
      <c r="AF33" s="81"/>
    </row>
    <row r="34" spans="1:32" x14ac:dyDescent="0.35">
      <c r="A34" s="79"/>
      <c r="B34" s="80"/>
      <c r="C34" s="79"/>
      <c r="D34" s="79"/>
      <c r="E34" s="79"/>
      <c r="F34" s="79"/>
      <c r="G34" s="79"/>
      <c r="H34" s="79"/>
      <c r="I34" s="79"/>
      <c r="J34" s="79"/>
      <c r="K34" s="79"/>
      <c r="L34" s="79"/>
      <c r="M34" s="79"/>
      <c r="N34" s="79"/>
      <c r="O34" s="79"/>
      <c r="P34" s="79"/>
      <c r="Q34" s="79"/>
      <c r="R34" s="79"/>
      <c r="S34" s="79"/>
      <c r="T34" s="79"/>
      <c r="U34" s="79"/>
      <c r="V34" s="79"/>
      <c r="W34" s="79"/>
      <c r="X34" s="79"/>
      <c r="Y34" s="79"/>
      <c r="Z34" s="79"/>
      <c r="AA34" s="79"/>
      <c r="AB34" s="79"/>
      <c r="AC34" s="79"/>
      <c r="AD34" s="79"/>
      <c r="AE34" s="79"/>
      <c r="AF34" s="81"/>
    </row>
    <row r="35" spans="1:32" x14ac:dyDescent="0.35">
      <c r="A35" s="79"/>
      <c r="B35" s="80"/>
      <c r="C35" s="79"/>
      <c r="D35" s="79"/>
      <c r="E35" s="79"/>
      <c r="F35" s="79"/>
      <c r="G35" s="79"/>
      <c r="H35" s="79"/>
      <c r="I35" s="79"/>
      <c r="J35" s="79"/>
      <c r="K35" s="79"/>
      <c r="L35" s="79"/>
      <c r="M35" s="79"/>
      <c r="N35" s="79"/>
      <c r="O35" s="79"/>
      <c r="P35" s="79"/>
      <c r="Q35" s="79"/>
      <c r="R35" s="79"/>
      <c r="S35" s="79"/>
      <c r="T35" s="79"/>
      <c r="U35" s="79"/>
      <c r="V35" s="79"/>
      <c r="W35" s="79"/>
      <c r="X35" s="79"/>
      <c r="Y35" s="79"/>
      <c r="Z35" s="79"/>
      <c r="AA35" s="79"/>
      <c r="AB35" s="79"/>
      <c r="AC35" s="79"/>
      <c r="AD35" s="79"/>
      <c r="AE35" s="79"/>
      <c r="AF35" s="81"/>
    </row>
    <row r="36" spans="1:32" x14ac:dyDescent="0.35">
      <c r="A36" s="79"/>
      <c r="B36" s="80"/>
      <c r="C36" s="79"/>
      <c r="D36" s="79"/>
      <c r="E36" s="79"/>
      <c r="F36" s="79"/>
      <c r="G36" s="79"/>
      <c r="H36" s="79"/>
      <c r="I36" s="79"/>
      <c r="J36" s="79"/>
      <c r="K36" s="79"/>
      <c r="L36" s="79"/>
      <c r="M36" s="79"/>
      <c r="N36" s="79"/>
      <c r="O36" s="79"/>
      <c r="P36" s="79"/>
      <c r="Q36" s="79"/>
      <c r="R36" s="79"/>
      <c r="S36" s="79"/>
      <c r="T36" s="79"/>
      <c r="U36" s="79"/>
      <c r="V36" s="79"/>
      <c r="W36" s="79"/>
      <c r="X36" s="79"/>
      <c r="Y36" s="79"/>
      <c r="Z36" s="79"/>
      <c r="AA36" s="79"/>
      <c r="AB36" s="79"/>
      <c r="AC36" s="79"/>
      <c r="AD36" s="79"/>
      <c r="AE36" s="79"/>
      <c r="AF36" s="81"/>
    </row>
    <row r="37" spans="1:32" x14ac:dyDescent="0.35">
      <c r="A37" s="79"/>
      <c r="B37" s="80"/>
      <c r="C37" s="79"/>
      <c r="D37" s="84"/>
      <c r="E37" s="84"/>
      <c r="F37" s="84"/>
      <c r="G37" s="84"/>
      <c r="H37" s="84"/>
      <c r="I37" s="84"/>
      <c r="J37" s="84"/>
      <c r="K37" s="84"/>
      <c r="L37" s="84"/>
      <c r="M37" s="84"/>
      <c r="N37" s="84"/>
      <c r="O37" s="84"/>
      <c r="P37" s="84"/>
      <c r="Q37" s="84"/>
      <c r="R37" s="84"/>
      <c r="S37" s="84"/>
      <c r="T37" s="84"/>
      <c r="U37" s="84"/>
      <c r="V37" s="84"/>
      <c r="W37" s="84"/>
      <c r="X37" s="84"/>
      <c r="Y37" s="84"/>
      <c r="Z37" s="84"/>
      <c r="AA37" s="84"/>
      <c r="AB37" s="84"/>
      <c r="AC37" s="84"/>
      <c r="AD37" s="79"/>
      <c r="AE37" s="79"/>
      <c r="AF37" s="81"/>
    </row>
    <row r="38" spans="1:32" x14ac:dyDescent="0.35">
      <c r="A38" s="79"/>
      <c r="B38" s="80"/>
      <c r="C38" s="79"/>
      <c r="D38" s="84"/>
      <c r="E38" s="84"/>
      <c r="F38" s="84"/>
      <c r="G38" s="84"/>
      <c r="H38" s="84"/>
      <c r="I38" s="84"/>
      <c r="J38" s="84"/>
      <c r="K38" s="84"/>
      <c r="L38" s="84"/>
      <c r="M38" s="84"/>
      <c r="N38" s="84"/>
      <c r="O38" s="84"/>
      <c r="P38" s="84"/>
      <c r="Q38" s="84"/>
      <c r="R38" s="84"/>
      <c r="S38" s="84"/>
      <c r="T38" s="84"/>
      <c r="U38" s="84"/>
      <c r="V38" s="84"/>
      <c r="W38" s="84"/>
      <c r="X38" s="84"/>
      <c r="Y38" s="84"/>
      <c r="Z38" s="84"/>
      <c r="AA38" s="84"/>
      <c r="AB38" s="84"/>
      <c r="AC38" s="84"/>
      <c r="AD38" s="79"/>
      <c r="AE38" s="79"/>
      <c r="AF38" s="81"/>
    </row>
    <row r="39" spans="1:32" x14ac:dyDescent="0.35">
      <c r="C39" s="82"/>
      <c r="D39" s="84"/>
      <c r="E39" s="84"/>
      <c r="F39" s="84"/>
      <c r="G39" s="84"/>
      <c r="H39" s="84"/>
      <c r="I39" s="84"/>
      <c r="J39" s="84"/>
      <c r="K39" s="84"/>
      <c r="L39" s="84"/>
      <c r="M39" s="84"/>
      <c r="N39" s="84"/>
      <c r="O39" s="84"/>
      <c r="P39" s="84"/>
      <c r="Q39" s="84"/>
      <c r="R39" s="84"/>
      <c r="S39" s="84"/>
      <c r="T39" s="84"/>
      <c r="U39" s="84"/>
      <c r="V39" s="84"/>
      <c r="W39" s="84"/>
      <c r="X39" s="84"/>
      <c r="Y39" s="84"/>
      <c r="Z39" s="84"/>
      <c r="AA39" s="84"/>
      <c r="AB39" s="84"/>
      <c r="AC39" s="84"/>
    </row>
    <row r="40" spans="1:32" x14ac:dyDescent="0.35">
      <c r="C40" s="82"/>
      <c r="D40" s="84"/>
      <c r="E40" s="84"/>
      <c r="F40" s="84"/>
      <c r="G40" s="84"/>
      <c r="H40" s="84"/>
      <c r="I40" s="84"/>
      <c r="J40" s="84"/>
      <c r="K40" s="84"/>
      <c r="L40" s="84"/>
      <c r="M40" s="84"/>
      <c r="N40" s="84"/>
      <c r="O40" s="84"/>
      <c r="P40" s="84"/>
      <c r="Q40" s="84"/>
      <c r="R40" s="84"/>
      <c r="S40" s="84"/>
      <c r="T40" s="84"/>
      <c r="U40" s="84"/>
      <c r="V40" s="84"/>
      <c r="W40" s="84"/>
      <c r="X40" s="84"/>
      <c r="Y40" s="84"/>
      <c r="Z40" s="84"/>
      <c r="AA40" s="84"/>
      <c r="AB40" s="84"/>
      <c r="AC40" s="84"/>
    </row>
    <row r="41" spans="1:32" x14ac:dyDescent="0.35">
      <c r="C41" s="82"/>
      <c r="D41" s="84"/>
      <c r="E41" s="84"/>
      <c r="F41" s="84"/>
      <c r="G41" s="84"/>
      <c r="H41" s="84"/>
      <c r="I41" s="84"/>
      <c r="J41" s="84"/>
      <c r="K41" s="84"/>
      <c r="L41" s="84"/>
      <c r="M41" s="84"/>
      <c r="N41" s="84"/>
      <c r="O41" s="84"/>
      <c r="P41" s="84"/>
      <c r="Q41" s="84"/>
      <c r="R41" s="84"/>
      <c r="S41" s="84"/>
      <c r="T41" s="84"/>
      <c r="U41" s="84"/>
      <c r="V41" s="84"/>
      <c r="W41" s="84"/>
      <c r="X41" s="84"/>
      <c r="Y41" s="84"/>
      <c r="Z41" s="84"/>
      <c r="AA41" s="84"/>
      <c r="AB41" s="84"/>
      <c r="AC41" s="84"/>
    </row>
    <row r="42" spans="1:32" x14ac:dyDescent="0.35">
      <c r="C42" s="79"/>
      <c r="D42" s="84"/>
      <c r="E42" s="84"/>
      <c r="F42" s="84"/>
      <c r="G42" s="84"/>
      <c r="H42" s="84"/>
      <c r="I42" s="84"/>
      <c r="J42" s="84"/>
      <c r="K42" s="84"/>
      <c r="L42" s="84"/>
      <c r="M42" s="84"/>
      <c r="N42" s="84"/>
      <c r="O42" s="84"/>
      <c r="P42" s="84"/>
      <c r="Q42" s="84"/>
      <c r="R42" s="84"/>
      <c r="S42" s="84"/>
      <c r="T42" s="84"/>
      <c r="U42" s="84"/>
      <c r="V42" s="84"/>
      <c r="W42" s="84"/>
      <c r="X42" s="84"/>
      <c r="Y42" s="84"/>
      <c r="Z42" s="84"/>
      <c r="AA42" s="84"/>
      <c r="AB42" s="84"/>
      <c r="AC42" s="84"/>
    </row>
    <row r="43" spans="1:32" x14ac:dyDescent="0.35">
      <c r="C43" s="79"/>
      <c r="D43" s="84"/>
      <c r="E43" s="84"/>
      <c r="F43" s="84"/>
      <c r="G43" s="84"/>
      <c r="H43" s="84"/>
      <c r="I43" s="84"/>
      <c r="J43" s="84"/>
      <c r="K43" s="84"/>
      <c r="L43" s="84"/>
      <c r="M43" s="84"/>
      <c r="N43" s="84"/>
      <c r="O43" s="84"/>
      <c r="P43" s="84"/>
      <c r="Q43" s="84"/>
      <c r="R43" s="84"/>
      <c r="S43" s="84"/>
      <c r="T43" s="84"/>
      <c r="U43" s="84"/>
      <c r="V43" s="84"/>
      <c r="W43" s="84"/>
      <c r="X43" s="84"/>
      <c r="Y43" s="84"/>
      <c r="Z43" s="84"/>
      <c r="AA43" s="84"/>
      <c r="AB43" s="84"/>
      <c r="AC43" s="84"/>
    </row>
    <row r="44" spans="1:32" x14ac:dyDescent="0.35">
      <c r="C44" s="82"/>
      <c r="D44" s="84"/>
      <c r="E44" s="84"/>
      <c r="F44" s="84"/>
      <c r="G44" s="84"/>
      <c r="H44" s="84"/>
      <c r="I44" s="84"/>
      <c r="J44" s="84"/>
      <c r="K44" s="84"/>
      <c r="L44" s="84"/>
      <c r="M44" s="84"/>
      <c r="N44" s="84"/>
      <c r="O44" s="84"/>
      <c r="P44" s="84"/>
      <c r="Q44" s="84"/>
      <c r="R44" s="84"/>
      <c r="S44" s="84"/>
      <c r="T44" s="84"/>
      <c r="U44" s="84"/>
      <c r="V44" s="84"/>
      <c r="W44" s="84"/>
      <c r="X44" s="84"/>
      <c r="Y44" s="84"/>
      <c r="Z44" s="84"/>
      <c r="AA44" s="84"/>
      <c r="AB44" s="84"/>
      <c r="AC44" s="84"/>
    </row>
    <row r="45" spans="1:32" x14ac:dyDescent="0.35">
      <c r="C45" s="82"/>
      <c r="D45" s="84"/>
      <c r="E45" s="84"/>
      <c r="F45" s="84"/>
      <c r="G45" s="84"/>
      <c r="H45" s="84"/>
      <c r="I45" s="84"/>
      <c r="J45" s="84"/>
      <c r="K45" s="84"/>
      <c r="L45" s="84"/>
      <c r="M45" s="84"/>
      <c r="N45" s="84"/>
      <c r="O45" s="84"/>
      <c r="P45" s="84"/>
      <c r="Q45" s="84"/>
      <c r="R45" s="84"/>
      <c r="S45" s="84"/>
      <c r="T45" s="84"/>
      <c r="U45" s="84"/>
      <c r="V45" s="84"/>
      <c r="W45" s="84"/>
      <c r="X45" s="84"/>
      <c r="Y45" s="84"/>
      <c r="Z45" s="84"/>
      <c r="AA45" s="84"/>
      <c r="AB45" s="84"/>
      <c r="AC45" s="84"/>
    </row>
    <row r="46" spans="1:32" x14ac:dyDescent="0.35">
      <c r="C46" s="82"/>
      <c r="D46" s="84"/>
      <c r="E46" s="84"/>
      <c r="F46" s="84"/>
      <c r="G46" s="84"/>
      <c r="H46" s="84"/>
      <c r="I46" s="84"/>
      <c r="J46" s="84"/>
      <c r="K46" s="84"/>
      <c r="L46" s="84"/>
      <c r="M46" s="84"/>
      <c r="N46" s="84"/>
      <c r="O46" s="84"/>
      <c r="P46" s="84"/>
      <c r="Q46" s="84"/>
      <c r="R46" s="84"/>
      <c r="S46" s="84"/>
      <c r="T46" s="84"/>
      <c r="U46" s="84"/>
      <c r="V46" s="84"/>
      <c r="W46" s="84"/>
      <c r="X46" s="84"/>
      <c r="Y46" s="84"/>
      <c r="Z46" s="84"/>
      <c r="AA46" s="84"/>
      <c r="AB46" s="84"/>
      <c r="AC46" s="84"/>
    </row>
    <row r="47" spans="1:32" x14ac:dyDescent="0.35">
      <c r="C47" s="79"/>
      <c r="D47" s="84"/>
      <c r="E47" s="84"/>
      <c r="F47" s="84"/>
      <c r="G47" s="84"/>
      <c r="H47" s="84"/>
      <c r="I47" s="84"/>
      <c r="J47" s="84"/>
      <c r="K47" s="84"/>
      <c r="L47" s="84"/>
      <c r="M47" s="84"/>
      <c r="N47" s="84"/>
      <c r="O47" s="84"/>
      <c r="P47" s="84"/>
      <c r="Q47" s="84"/>
      <c r="R47" s="84"/>
      <c r="S47" s="84"/>
      <c r="T47" s="84"/>
      <c r="U47" s="84"/>
      <c r="V47" s="84"/>
      <c r="W47" s="84"/>
      <c r="X47" s="84"/>
      <c r="Y47" s="84"/>
      <c r="Z47" s="84"/>
      <c r="AA47" s="84"/>
      <c r="AB47" s="84"/>
      <c r="AC47" s="84"/>
    </row>
    <row r="48" spans="1:32" x14ac:dyDescent="0.35">
      <c r="C48" s="79"/>
      <c r="D48" s="84"/>
      <c r="E48" s="84"/>
      <c r="F48" s="84"/>
      <c r="G48" s="84"/>
      <c r="H48" s="84"/>
      <c r="I48" s="84"/>
      <c r="J48" s="84"/>
      <c r="K48" s="84"/>
      <c r="L48" s="84"/>
      <c r="M48" s="84"/>
      <c r="N48" s="84"/>
      <c r="O48" s="84"/>
      <c r="P48" s="84"/>
      <c r="Q48" s="84"/>
      <c r="R48" s="84"/>
      <c r="S48" s="84"/>
      <c r="T48" s="84"/>
      <c r="U48" s="84"/>
      <c r="V48" s="84"/>
      <c r="W48" s="84"/>
      <c r="X48" s="84"/>
      <c r="Y48" s="84"/>
      <c r="Z48" s="84"/>
      <c r="AA48" s="84"/>
      <c r="AB48" s="84"/>
      <c r="AC48" s="84"/>
    </row>
    <row r="49" spans="3:29" x14ac:dyDescent="0.35">
      <c r="C49" s="82"/>
      <c r="D49" s="84"/>
      <c r="E49" s="84"/>
      <c r="F49" s="84"/>
      <c r="G49" s="84"/>
      <c r="H49" s="84"/>
      <c r="I49" s="84"/>
      <c r="J49" s="84"/>
      <c r="K49" s="84"/>
      <c r="L49" s="84"/>
      <c r="M49" s="84"/>
      <c r="N49" s="84"/>
      <c r="O49" s="84"/>
      <c r="P49" s="84"/>
      <c r="Q49" s="84"/>
      <c r="R49" s="84"/>
      <c r="S49" s="84"/>
      <c r="T49" s="84"/>
      <c r="U49" s="84"/>
      <c r="V49" s="84"/>
      <c r="W49" s="84"/>
      <c r="X49" s="84"/>
      <c r="Y49" s="84"/>
      <c r="Z49" s="84"/>
      <c r="AA49" s="84"/>
      <c r="AB49" s="84"/>
      <c r="AC49" s="84"/>
    </row>
    <row r="50" spans="3:29" x14ac:dyDescent="0.35">
      <c r="C50" s="82"/>
      <c r="D50" s="84"/>
      <c r="E50" s="84"/>
      <c r="F50" s="84"/>
      <c r="G50" s="84"/>
      <c r="H50" s="84"/>
      <c r="I50" s="84"/>
      <c r="J50" s="84"/>
      <c r="K50" s="84"/>
      <c r="L50" s="84"/>
      <c r="M50" s="84"/>
      <c r="N50" s="84"/>
      <c r="O50" s="84"/>
      <c r="P50" s="84"/>
      <c r="Q50" s="84"/>
      <c r="R50" s="84"/>
      <c r="S50" s="84"/>
      <c r="T50" s="84"/>
      <c r="U50" s="84"/>
      <c r="V50" s="84"/>
      <c r="W50" s="84"/>
      <c r="X50" s="84"/>
      <c r="Y50" s="84"/>
      <c r="Z50" s="84"/>
      <c r="AA50" s="84"/>
      <c r="AB50" s="84"/>
      <c r="AC50" s="84"/>
    </row>
    <row r="51" spans="3:29" x14ac:dyDescent="0.35">
      <c r="C51" s="82"/>
      <c r="D51" s="84"/>
      <c r="E51" s="84"/>
      <c r="F51" s="84"/>
      <c r="G51" s="84"/>
      <c r="H51" s="84"/>
      <c r="I51" s="84"/>
      <c r="J51" s="84"/>
      <c r="K51" s="84"/>
      <c r="L51" s="84"/>
      <c r="M51" s="84"/>
      <c r="N51" s="84"/>
      <c r="O51" s="84"/>
      <c r="P51" s="84"/>
      <c r="Q51" s="84"/>
      <c r="R51" s="84"/>
      <c r="S51" s="84"/>
      <c r="T51" s="84"/>
      <c r="U51" s="84"/>
      <c r="V51" s="84"/>
      <c r="W51" s="84"/>
      <c r="X51" s="84"/>
      <c r="Y51" s="84"/>
      <c r="Z51" s="84"/>
      <c r="AA51" s="84"/>
      <c r="AB51" s="84"/>
      <c r="AC51" s="84"/>
    </row>
    <row r="52" spans="3:29" x14ac:dyDescent="0.35">
      <c r="C52" s="79"/>
      <c r="D52" s="84"/>
      <c r="E52" s="84"/>
      <c r="F52" s="84"/>
      <c r="G52" s="84"/>
      <c r="H52" s="84"/>
      <c r="I52" s="84"/>
      <c r="J52" s="84"/>
      <c r="K52" s="84"/>
      <c r="L52" s="84"/>
      <c r="M52" s="84"/>
      <c r="N52" s="84"/>
      <c r="O52" s="84"/>
      <c r="P52" s="84"/>
      <c r="Q52" s="84"/>
      <c r="R52" s="84"/>
      <c r="S52" s="84"/>
      <c r="T52" s="84"/>
      <c r="U52" s="84"/>
      <c r="V52" s="84"/>
      <c r="W52" s="84"/>
      <c r="X52" s="84"/>
      <c r="Y52" s="84"/>
      <c r="Z52" s="84"/>
      <c r="AA52" s="84"/>
      <c r="AB52" s="84"/>
      <c r="AC52" s="84"/>
    </row>
    <row r="53" spans="3:29" x14ac:dyDescent="0.35">
      <c r="C53" s="79"/>
      <c r="D53" s="84"/>
      <c r="E53" s="84"/>
      <c r="F53" s="84"/>
      <c r="G53" s="84"/>
      <c r="H53" s="84"/>
      <c r="I53" s="84"/>
      <c r="J53" s="84"/>
      <c r="K53" s="84"/>
      <c r="L53" s="84"/>
      <c r="M53" s="84"/>
      <c r="N53" s="84"/>
      <c r="O53" s="84"/>
      <c r="P53" s="84"/>
      <c r="Q53" s="84"/>
      <c r="R53" s="84"/>
      <c r="S53" s="84"/>
      <c r="T53" s="84"/>
      <c r="U53" s="84"/>
      <c r="V53" s="84"/>
      <c r="W53" s="84"/>
      <c r="X53" s="84"/>
      <c r="Y53" s="84"/>
      <c r="Z53" s="84"/>
      <c r="AA53" s="84"/>
      <c r="AB53" s="84"/>
      <c r="AC53" s="84"/>
    </row>
    <row r="54" spans="3:29" x14ac:dyDescent="0.35">
      <c r="C54" s="82"/>
      <c r="D54" s="84"/>
      <c r="E54" s="84"/>
      <c r="F54" s="84"/>
      <c r="G54" s="84"/>
      <c r="H54" s="84"/>
      <c r="I54" s="84"/>
      <c r="J54" s="84"/>
      <c r="K54" s="84"/>
      <c r="L54" s="84"/>
      <c r="M54" s="84"/>
      <c r="N54" s="84"/>
      <c r="O54" s="84"/>
      <c r="P54" s="84"/>
      <c r="Q54" s="84"/>
      <c r="R54" s="84"/>
      <c r="S54" s="84"/>
      <c r="T54" s="84"/>
      <c r="U54" s="84"/>
      <c r="V54" s="84"/>
      <c r="W54" s="84"/>
      <c r="X54" s="84"/>
      <c r="Y54" s="84"/>
      <c r="Z54" s="84"/>
      <c r="AA54" s="84"/>
      <c r="AB54" s="84"/>
      <c r="AC54" s="84"/>
    </row>
    <row r="55" spans="3:29" x14ac:dyDescent="0.35">
      <c r="C55" s="82"/>
      <c r="D55" s="84"/>
      <c r="E55" s="84"/>
      <c r="F55" s="84"/>
      <c r="G55" s="84"/>
      <c r="H55" s="84"/>
      <c r="I55" s="84"/>
      <c r="J55" s="84"/>
      <c r="K55" s="84"/>
      <c r="L55" s="84"/>
      <c r="M55" s="84"/>
      <c r="N55" s="84"/>
      <c r="O55" s="84"/>
      <c r="P55" s="84"/>
      <c r="Q55" s="84"/>
      <c r="R55" s="84"/>
      <c r="S55" s="84"/>
      <c r="T55" s="84"/>
      <c r="U55" s="84"/>
      <c r="V55" s="84"/>
      <c r="W55" s="84"/>
      <c r="X55" s="84"/>
      <c r="Y55" s="84"/>
      <c r="Z55" s="84"/>
      <c r="AA55" s="84"/>
      <c r="AB55" s="84"/>
      <c r="AC55" s="84"/>
    </row>
    <row r="56" spans="3:29" x14ac:dyDescent="0.35">
      <c r="C56" s="82"/>
      <c r="D56" s="84"/>
      <c r="E56" s="84"/>
      <c r="F56" s="84"/>
      <c r="G56" s="84"/>
      <c r="H56" s="84"/>
      <c r="I56" s="84"/>
      <c r="J56" s="84"/>
      <c r="K56" s="84"/>
      <c r="L56" s="84"/>
      <c r="M56" s="84"/>
      <c r="N56" s="84"/>
      <c r="O56" s="84"/>
      <c r="P56" s="84"/>
      <c r="Q56" s="84"/>
      <c r="R56" s="84"/>
      <c r="S56" s="84"/>
      <c r="T56" s="84"/>
      <c r="U56" s="84"/>
      <c r="V56" s="84"/>
      <c r="W56" s="84"/>
      <c r="X56" s="84"/>
      <c r="Y56" s="84"/>
      <c r="Z56" s="84"/>
      <c r="AA56" s="84"/>
      <c r="AB56" s="84"/>
      <c r="AC56" s="84"/>
    </row>
    <row r="57" spans="3:29" x14ac:dyDescent="0.35">
      <c r="C57" s="79"/>
      <c r="D57" s="84"/>
      <c r="E57" s="84"/>
      <c r="F57" s="84"/>
      <c r="G57" s="84"/>
      <c r="H57" s="84"/>
      <c r="I57" s="84"/>
      <c r="J57" s="84"/>
      <c r="K57" s="84"/>
      <c r="L57" s="84"/>
      <c r="M57" s="84"/>
      <c r="N57" s="84"/>
      <c r="O57" s="84"/>
      <c r="P57" s="84"/>
      <c r="Q57" s="84"/>
      <c r="R57" s="84"/>
      <c r="S57" s="84"/>
      <c r="T57" s="84"/>
      <c r="U57" s="84"/>
      <c r="V57" s="84"/>
      <c r="W57" s="84"/>
      <c r="X57" s="84"/>
      <c r="Y57" s="84"/>
      <c r="Z57" s="84"/>
      <c r="AA57" s="84"/>
      <c r="AB57" s="84"/>
      <c r="AC57" s="84"/>
    </row>
    <row r="58" spans="3:29" x14ac:dyDescent="0.35">
      <c r="C58" s="79"/>
      <c r="D58" s="84"/>
      <c r="E58" s="84"/>
      <c r="F58" s="84"/>
      <c r="G58" s="84"/>
      <c r="H58" s="84"/>
      <c r="I58" s="84"/>
      <c r="J58" s="84"/>
      <c r="K58" s="84"/>
      <c r="L58" s="84"/>
      <c r="M58" s="84"/>
      <c r="N58" s="84"/>
      <c r="O58" s="84"/>
      <c r="P58" s="84"/>
      <c r="Q58" s="84"/>
      <c r="R58" s="84"/>
      <c r="S58" s="84"/>
      <c r="T58" s="84"/>
      <c r="U58" s="84"/>
      <c r="V58" s="84"/>
      <c r="W58" s="84"/>
      <c r="X58" s="84"/>
      <c r="Y58" s="84"/>
      <c r="Z58" s="84"/>
      <c r="AA58" s="84"/>
      <c r="AB58" s="84"/>
      <c r="AC58" s="84"/>
    </row>
    <row r="59" spans="3:29" x14ac:dyDescent="0.35">
      <c r="C59" s="82"/>
      <c r="D59" s="84"/>
      <c r="E59" s="84"/>
      <c r="F59" s="84"/>
      <c r="G59" s="84"/>
      <c r="H59" s="84"/>
      <c r="I59" s="84"/>
      <c r="J59" s="84"/>
      <c r="K59" s="84"/>
      <c r="L59" s="84"/>
      <c r="M59" s="84"/>
      <c r="N59" s="84"/>
      <c r="O59" s="84"/>
      <c r="P59" s="84"/>
      <c r="Q59" s="84"/>
      <c r="R59" s="84"/>
      <c r="S59" s="84"/>
      <c r="T59" s="84"/>
      <c r="U59" s="84"/>
      <c r="V59" s="84"/>
      <c r="W59" s="84"/>
      <c r="X59" s="84"/>
      <c r="Y59" s="84"/>
      <c r="Z59" s="84"/>
      <c r="AA59" s="84"/>
      <c r="AB59" s="84"/>
      <c r="AC59" s="84"/>
    </row>
    <row r="60" spans="3:29" x14ac:dyDescent="0.35">
      <c r="C60" s="82"/>
      <c r="D60" s="84"/>
      <c r="E60" s="84"/>
      <c r="F60" s="84"/>
      <c r="G60" s="84"/>
      <c r="H60" s="84"/>
      <c r="I60" s="84"/>
      <c r="J60" s="84"/>
      <c r="K60" s="84"/>
      <c r="L60" s="84"/>
      <c r="M60" s="84"/>
      <c r="N60" s="84"/>
      <c r="O60" s="84"/>
      <c r="P60" s="84"/>
      <c r="Q60" s="84"/>
      <c r="R60" s="84"/>
      <c r="S60" s="84"/>
      <c r="T60" s="84"/>
      <c r="U60" s="84"/>
      <c r="V60" s="84"/>
      <c r="W60" s="84"/>
      <c r="X60" s="84"/>
      <c r="Y60" s="84"/>
      <c r="Z60" s="84"/>
      <c r="AA60" s="84"/>
      <c r="AB60" s="84"/>
      <c r="AC60" s="84"/>
    </row>
    <row r="61" spans="3:29" x14ac:dyDescent="0.35">
      <c r="C61" s="82"/>
      <c r="D61" s="84"/>
      <c r="E61" s="84"/>
      <c r="F61" s="84"/>
      <c r="G61" s="84"/>
      <c r="H61" s="84"/>
      <c r="I61" s="84"/>
      <c r="J61" s="84"/>
      <c r="K61" s="84"/>
      <c r="L61" s="84"/>
      <c r="M61" s="84"/>
      <c r="N61" s="84"/>
      <c r="O61" s="84"/>
      <c r="P61" s="84"/>
      <c r="Q61" s="84"/>
      <c r="R61" s="84"/>
      <c r="S61" s="84"/>
      <c r="T61" s="84"/>
      <c r="U61" s="84"/>
      <c r="V61" s="84"/>
      <c r="W61" s="84"/>
      <c r="X61" s="84"/>
      <c r="Y61" s="84"/>
      <c r="Z61" s="84"/>
      <c r="AA61" s="84"/>
      <c r="AB61" s="84"/>
      <c r="AC61" s="84"/>
    </row>
    <row r="62" spans="3:29" x14ac:dyDescent="0.35">
      <c r="C62" s="79"/>
      <c r="D62" s="84"/>
      <c r="E62" s="84"/>
      <c r="F62" s="84"/>
      <c r="G62" s="84"/>
      <c r="H62" s="84"/>
      <c r="I62" s="84"/>
      <c r="J62" s="84"/>
      <c r="K62" s="84"/>
      <c r="L62" s="84"/>
      <c r="M62" s="84"/>
      <c r="N62" s="84"/>
      <c r="O62" s="84"/>
      <c r="P62" s="84"/>
      <c r="Q62" s="84"/>
      <c r="R62" s="84"/>
      <c r="S62" s="84"/>
      <c r="T62" s="84"/>
      <c r="U62" s="84"/>
      <c r="V62" s="84"/>
      <c r="W62" s="84"/>
      <c r="X62" s="84"/>
      <c r="Y62" s="84"/>
      <c r="Z62" s="84"/>
      <c r="AA62" s="84"/>
      <c r="AB62" s="84"/>
      <c r="AC62" s="84"/>
    </row>
  </sheetData>
  <mergeCells count="17">
    <mergeCell ref="B33:C33"/>
    <mergeCell ref="B6:B10"/>
    <mergeCell ref="B11:B18"/>
    <mergeCell ref="B19:B21"/>
    <mergeCell ref="B23:B24"/>
    <mergeCell ref="B25:B31"/>
    <mergeCell ref="B32:C32"/>
    <mergeCell ref="B2:AE2"/>
    <mergeCell ref="B3:C5"/>
    <mergeCell ref="D3:AC3"/>
    <mergeCell ref="AD3:AD5"/>
    <mergeCell ref="AE3:AE5"/>
    <mergeCell ref="D4:H4"/>
    <mergeCell ref="I4:P4"/>
    <mergeCell ref="Q4:S4"/>
    <mergeCell ref="U4:V4"/>
    <mergeCell ref="W4:AC4"/>
  </mergeCells>
  <pageMargins left="0.78749999999999998" right="0.78749999999999998" top="1.05277777777778" bottom="1.05277777777778" header="0.78749999999999998" footer="0.78749999999999998"/>
  <pageSetup paperSize="9" firstPageNumber="0" orientation="portrait" r:id="rId1"/>
  <headerFooter>
    <oddHeader>&amp;C&amp;"Times New Roman,Regular"&amp;12&amp;A</oddHeader>
    <oddFooter>&amp;C&amp;"Times New Roman,Regular"&amp;12Página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F62"/>
  <sheetViews>
    <sheetView showGridLines="0" zoomScale="60" zoomScaleNormal="60" workbookViewId="0">
      <selection sqref="A1:XFD1048576"/>
    </sheetView>
  </sheetViews>
  <sheetFormatPr defaultRowHeight="16.2" x14ac:dyDescent="0.35"/>
  <cols>
    <col min="1" max="1" width="4.33203125" style="85" bestFit="1" customWidth="1"/>
    <col min="2" max="2" width="10.77734375" style="86" customWidth="1"/>
    <col min="3" max="3" width="10.77734375" style="85" customWidth="1"/>
    <col min="4" max="31" width="12.77734375" style="85" customWidth="1"/>
    <col min="32" max="16384" width="8.88671875" style="82"/>
  </cols>
  <sheetData>
    <row r="1" spans="1:32" ht="29.25" customHeight="1" x14ac:dyDescent="0.35">
      <c r="A1" s="79"/>
      <c r="B1" s="80"/>
      <c r="C1" s="57"/>
      <c r="D1" s="58">
        <v>1</v>
      </c>
      <c r="E1" s="58">
        <v>2</v>
      </c>
      <c r="F1" s="58">
        <v>3</v>
      </c>
      <c r="G1" s="58">
        <v>4</v>
      </c>
      <c r="H1" s="58">
        <v>5</v>
      </c>
      <c r="I1" s="58">
        <v>6</v>
      </c>
      <c r="J1" s="58">
        <v>7</v>
      </c>
      <c r="K1" s="58">
        <v>8</v>
      </c>
      <c r="L1" s="58">
        <v>9</v>
      </c>
      <c r="M1" s="58">
        <v>10</v>
      </c>
      <c r="N1" s="58">
        <v>11</v>
      </c>
      <c r="O1" s="58">
        <v>12</v>
      </c>
      <c r="P1" s="58">
        <v>13</v>
      </c>
      <c r="Q1" s="58">
        <v>14</v>
      </c>
      <c r="R1" s="58">
        <v>15</v>
      </c>
      <c r="S1" s="58">
        <v>16</v>
      </c>
      <c r="T1" s="58">
        <v>17</v>
      </c>
      <c r="U1" s="58">
        <v>18</v>
      </c>
      <c r="V1" s="58">
        <v>19</v>
      </c>
      <c r="W1" s="58">
        <v>20</v>
      </c>
      <c r="X1" s="58">
        <v>21</v>
      </c>
      <c r="Y1" s="58">
        <v>22</v>
      </c>
      <c r="Z1" s="58">
        <v>23</v>
      </c>
      <c r="AA1" s="58">
        <v>24</v>
      </c>
      <c r="AB1" s="58">
        <v>25</v>
      </c>
      <c r="AC1" s="58">
        <v>26</v>
      </c>
      <c r="AD1" s="57"/>
      <c r="AE1" s="57"/>
      <c r="AF1" s="81"/>
    </row>
    <row r="2" spans="1:32" ht="15.75" customHeight="1" x14ac:dyDescent="0.35">
      <c r="A2" s="79"/>
      <c r="B2" s="122" t="s">
        <v>53</v>
      </c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  <c r="T2" s="122"/>
      <c r="U2" s="122"/>
      <c r="V2" s="122"/>
      <c r="W2" s="122"/>
      <c r="X2" s="122"/>
      <c r="Y2" s="122"/>
      <c r="Z2" s="122"/>
      <c r="AA2" s="122"/>
      <c r="AB2" s="122"/>
      <c r="AC2" s="122"/>
      <c r="AD2" s="122"/>
      <c r="AE2" s="122"/>
      <c r="AF2" s="81"/>
    </row>
    <row r="3" spans="1:32" ht="15.75" customHeight="1" x14ac:dyDescent="0.35">
      <c r="A3" s="79"/>
      <c r="B3" s="122" t="s">
        <v>0</v>
      </c>
      <c r="C3" s="122"/>
      <c r="D3" s="123" t="s">
        <v>1</v>
      </c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  <c r="Q3" s="123"/>
      <c r="R3" s="123"/>
      <c r="S3" s="123"/>
      <c r="T3" s="123"/>
      <c r="U3" s="123"/>
      <c r="V3" s="123"/>
      <c r="W3" s="123"/>
      <c r="X3" s="123"/>
      <c r="Y3" s="123"/>
      <c r="Z3" s="123"/>
      <c r="AA3" s="123"/>
      <c r="AB3" s="123"/>
      <c r="AC3" s="123"/>
      <c r="AD3" s="122" t="s">
        <v>2</v>
      </c>
      <c r="AE3" s="124" t="s">
        <v>3</v>
      </c>
      <c r="AF3" s="81"/>
    </row>
    <row r="4" spans="1:32" ht="31.5" customHeight="1" x14ac:dyDescent="0.35">
      <c r="A4" s="79"/>
      <c r="B4" s="122"/>
      <c r="C4" s="122"/>
      <c r="D4" s="127" t="s">
        <v>4</v>
      </c>
      <c r="E4" s="127"/>
      <c r="F4" s="127"/>
      <c r="G4" s="127"/>
      <c r="H4" s="127"/>
      <c r="I4" s="128" t="s">
        <v>5</v>
      </c>
      <c r="J4" s="129"/>
      <c r="K4" s="129"/>
      <c r="L4" s="129"/>
      <c r="M4" s="129"/>
      <c r="N4" s="129"/>
      <c r="O4" s="129"/>
      <c r="P4" s="130"/>
      <c r="Q4" s="131" t="s">
        <v>6</v>
      </c>
      <c r="R4" s="131"/>
      <c r="S4" s="131"/>
      <c r="T4" s="59" t="s">
        <v>64</v>
      </c>
      <c r="U4" s="132" t="s">
        <v>8</v>
      </c>
      <c r="V4" s="132"/>
      <c r="W4" s="133" t="s">
        <v>54</v>
      </c>
      <c r="X4" s="133"/>
      <c r="Y4" s="133"/>
      <c r="Z4" s="133"/>
      <c r="AA4" s="133"/>
      <c r="AB4" s="133"/>
      <c r="AC4" s="133"/>
      <c r="AD4" s="122"/>
      <c r="AE4" s="125"/>
      <c r="AF4" s="81"/>
    </row>
    <row r="5" spans="1:32" x14ac:dyDescent="0.35">
      <c r="A5" s="79"/>
      <c r="B5" s="122"/>
      <c r="C5" s="122"/>
      <c r="D5" s="60" t="s">
        <v>10</v>
      </c>
      <c r="E5" s="60" t="s">
        <v>11</v>
      </c>
      <c r="F5" s="60" t="s">
        <v>55</v>
      </c>
      <c r="G5" s="60" t="s">
        <v>36</v>
      </c>
      <c r="H5" s="60" t="s">
        <v>14</v>
      </c>
      <c r="I5" s="61" t="s">
        <v>15</v>
      </c>
      <c r="J5" s="61" t="s">
        <v>16</v>
      </c>
      <c r="K5" s="61" t="s">
        <v>17</v>
      </c>
      <c r="L5" s="61" t="s">
        <v>18</v>
      </c>
      <c r="M5" s="61" t="s">
        <v>19</v>
      </c>
      <c r="N5" s="61" t="s">
        <v>56</v>
      </c>
      <c r="O5" s="61" t="s">
        <v>57</v>
      </c>
      <c r="P5" s="61" t="s">
        <v>22</v>
      </c>
      <c r="Q5" s="62" t="s">
        <v>58</v>
      </c>
      <c r="R5" s="62" t="s">
        <v>24</v>
      </c>
      <c r="S5" s="62" t="s">
        <v>25</v>
      </c>
      <c r="T5" s="59" t="s">
        <v>26</v>
      </c>
      <c r="U5" s="63" t="s">
        <v>27</v>
      </c>
      <c r="V5" s="63" t="s">
        <v>59</v>
      </c>
      <c r="W5" s="64" t="s">
        <v>29</v>
      </c>
      <c r="X5" s="64" t="s">
        <v>30</v>
      </c>
      <c r="Y5" s="64" t="s">
        <v>31</v>
      </c>
      <c r="Z5" s="64" t="s">
        <v>32</v>
      </c>
      <c r="AA5" s="64" t="s">
        <v>33</v>
      </c>
      <c r="AB5" s="64" t="s">
        <v>34</v>
      </c>
      <c r="AC5" s="64" t="s">
        <v>35</v>
      </c>
      <c r="AD5" s="122"/>
      <c r="AE5" s="126"/>
      <c r="AF5" s="81"/>
    </row>
    <row r="6" spans="1:32" ht="17.25" customHeight="1" x14ac:dyDescent="0.3">
      <c r="A6" s="58">
        <v>1</v>
      </c>
      <c r="B6" s="135" t="s">
        <v>4</v>
      </c>
      <c r="C6" s="60" t="s">
        <v>10</v>
      </c>
      <c r="D6" s="15">
        <v>0</v>
      </c>
      <c r="E6" s="16">
        <v>0</v>
      </c>
      <c r="F6" s="16">
        <v>0</v>
      </c>
      <c r="G6" s="16">
        <v>2.7009650813786998</v>
      </c>
      <c r="H6" s="16"/>
      <c r="I6" s="17"/>
      <c r="J6" s="17"/>
      <c r="K6" s="17"/>
      <c r="L6" s="17"/>
      <c r="M6" s="17"/>
      <c r="N6" s="17"/>
      <c r="O6" s="17">
        <v>1914.0185538660201</v>
      </c>
      <c r="P6" s="17"/>
      <c r="Q6" s="17">
        <v>767.21864073569498</v>
      </c>
      <c r="R6" s="17"/>
      <c r="S6" s="17"/>
      <c r="T6" s="17">
        <v>96.391763003249395</v>
      </c>
      <c r="U6" s="17">
        <v>0</v>
      </c>
      <c r="V6" s="17">
        <v>124.832348646683</v>
      </c>
      <c r="W6" s="17"/>
      <c r="X6" s="17"/>
      <c r="Y6" s="17"/>
      <c r="Z6" s="17"/>
      <c r="AA6" s="17">
        <v>48.933820028737202</v>
      </c>
      <c r="AB6" s="17">
        <v>2.4405354231267</v>
      </c>
      <c r="AC6" s="17">
        <v>0</v>
      </c>
      <c r="AD6" s="18">
        <f t="shared" ref="AD6:AD16" si="0">SUM(D6:AC6)</f>
        <v>2956.5366267848894</v>
      </c>
      <c r="AE6" s="19">
        <f t="shared" ref="AE6:AE31" si="1">AD6/$AD$32*100</f>
        <v>106.73531438912104</v>
      </c>
      <c r="AF6" s="81"/>
    </row>
    <row r="7" spans="1:32" ht="17.25" customHeight="1" x14ac:dyDescent="0.3">
      <c r="A7" s="58">
        <v>2</v>
      </c>
      <c r="B7" s="135"/>
      <c r="C7" s="60" t="s">
        <v>11</v>
      </c>
      <c r="D7" s="16"/>
      <c r="E7" s="15">
        <v>0</v>
      </c>
      <c r="F7" s="16"/>
      <c r="G7" s="16"/>
      <c r="H7" s="16"/>
      <c r="I7" s="17"/>
      <c r="J7" s="17"/>
      <c r="K7" s="17"/>
      <c r="L7" s="17"/>
      <c r="M7" s="17"/>
      <c r="N7" s="17"/>
      <c r="O7" s="17">
        <v>11.6214328737189</v>
      </c>
      <c r="P7" s="17"/>
      <c r="Q7" s="17">
        <v>2.1193224610161998</v>
      </c>
      <c r="R7" s="17"/>
      <c r="S7" s="17"/>
      <c r="T7" s="17"/>
      <c r="U7" s="17">
        <v>0</v>
      </c>
      <c r="V7" s="17"/>
      <c r="W7" s="17"/>
      <c r="X7" s="17"/>
      <c r="Y7" s="17"/>
      <c r="Z7" s="17"/>
      <c r="AA7" s="17"/>
      <c r="AB7" s="17"/>
      <c r="AC7" s="17">
        <v>0</v>
      </c>
      <c r="AD7" s="18">
        <f t="shared" si="0"/>
        <v>13.7407553347351</v>
      </c>
      <c r="AE7" s="19">
        <f t="shared" si="1"/>
        <v>0.49606144815186526</v>
      </c>
      <c r="AF7" s="81"/>
    </row>
    <row r="8" spans="1:32" ht="17.25" customHeight="1" x14ac:dyDescent="0.3">
      <c r="A8" s="58">
        <v>3</v>
      </c>
      <c r="B8" s="135"/>
      <c r="C8" s="60" t="s">
        <v>55</v>
      </c>
      <c r="D8" s="16"/>
      <c r="E8" s="16"/>
      <c r="F8" s="15"/>
      <c r="G8" s="16"/>
      <c r="H8" s="16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8">
        <f t="shared" si="0"/>
        <v>0</v>
      </c>
      <c r="AE8" s="19">
        <f t="shared" si="1"/>
        <v>0</v>
      </c>
      <c r="AF8" s="81"/>
    </row>
    <row r="9" spans="1:32" ht="17.25" customHeight="1" x14ac:dyDescent="0.3">
      <c r="A9" s="58">
        <v>4</v>
      </c>
      <c r="B9" s="135"/>
      <c r="C9" s="60" t="s">
        <v>36</v>
      </c>
      <c r="D9" s="16"/>
      <c r="E9" s="16"/>
      <c r="F9" s="16">
        <v>-0.71485557348369999</v>
      </c>
      <c r="G9" s="15">
        <v>0</v>
      </c>
      <c r="H9" s="16"/>
      <c r="I9" s="17"/>
      <c r="J9" s="17"/>
      <c r="K9" s="17"/>
      <c r="L9" s="17"/>
      <c r="M9" s="17"/>
      <c r="N9" s="17"/>
      <c r="O9" s="17">
        <v>-0.62461312972079996</v>
      </c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8">
        <f t="shared" si="0"/>
        <v>-1.3394687032045001</v>
      </c>
      <c r="AE9" s="19">
        <f t="shared" si="1"/>
        <v>-4.8356787416631131E-2</v>
      </c>
      <c r="AF9" s="81"/>
    </row>
    <row r="10" spans="1:32" ht="17.25" customHeight="1" x14ac:dyDescent="0.3">
      <c r="A10" s="58">
        <v>5</v>
      </c>
      <c r="B10" s="135"/>
      <c r="C10" s="60" t="s">
        <v>14</v>
      </c>
      <c r="D10" s="16"/>
      <c r="E10" s="16"/>
      <c r="F10" s="16"/>
      <c r="G10" s="16"/>
      <c r="H10" s="15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8">
        <f t="shared" si="0"/>
        <v>0</v>
      </c>
      <c r="AE10" s="19">
        <f t="shared" si="1"/>
        <v>0</v>
      </c>
      <c r="AF10" s="81"/>
    </row>
    <row r="11" spans="1:32" ht="17.25" customHeight="1" x14ac:dyDescent="0.3">
      <c r="A11" s="58">
        <v>6</v>
      </c>
      <c r="B11" s="136" t="s">
        <v>5</v>
      </c>
      <c r="C11" s="61" t="s">
        <v>15</v>
      </c>
      <c r="D11" s="17"/>
      <c r="E11" s="17"/>
      <c r="F11" s="17"/>
      <c r="G11" s="17">
        <v>5.8996450999999999E-6</v>
      </c>
      <c r="H11" s="17"/>
      <c r="I11" s="76">
        <v>0</v>
      </c>
      <c r="J11" s="44">
        <v>0</v>
      </c>
      <c r="K11" s="44"/>
      <c r="L11" s="44"/>
      <c r="M11" s="44"/>
      <c r="N11" s="44"/>
      <c r="O11" s="44">
        <v>126.003332000898</v>
      </c>
      <c r="P11" s="44"/>
      <c r="Q11" s="17">
        <v>38.440799013367403</v>
      </c>
      <c r="R11" s="17"/>
      <c r="S11" s="17"/>
      <c r="T11" s="17">
        <v>14.029086819492299</v>
      </c>
      <c r="U11" s="17">
        <v>0</v>
      </c>
      <c r="V11" s="17">
        <v>39.700732361534698</v>
      </c>
      <c r="W11" s="17"/>
      <c r="X11" s="17"/>
      <c r="Y11" s="17"/>
      <c r="Z11" s="17"/>
      <c r="AA11" s="17"/>
      <c r="AB11" s="17">
        <v>15.5261971097389</v>
      </c>
      <c r="AC11" s="17">
        <v>0</v>
      </c>
      <c r="AD11" s="18">
        <f t="shared" si="0"/>
        <v>233.70015320467641</v>
      </c>
      <c r="AE11" s="19">
        <f t="shared" si="1"/>
        <v>8.4369187579497424</v>
      </c>
      <c r="AF11" s="81"/>
    </row>
    <row r="12" spans="1:32" ht="17.25" customHeight="1" x14ac:dyDescent="0.3">
      <c r="A12" s="58">
        <v>7</v>
      </c>
      <c r="B12" s="137"/>
      <c r="C12" s="61" t="s">
        <v>16</v>
      </c>
      <c r="D12" s="17"/>
      <c r="E12" s="17"/>
      <c r="F12" s="17"/>
      <c r="G12" s="17"/>
      <c r="H12" s="17"/>
      <c r="I12" s="44"/>
      <c r="J12" s="76">
        <v>0</v>
      </c>
      <c r="K12" s="44"/>
      <c r="L12" s="44"/>
      <c r="M12" s="44"/>
      <c r="N12" s="44"/>
      <c r="O12" s="44">
        <v>10.8566347193235</v>
      </c>
      <c r="P12" s="44"/>
      <c r="Q12" s="17">
        <v>1.5903355323099999E-2</v>
      </c>
      <c r="R12" s="17"/>
      <c r="S12" s="17"/>
      <c r="T12" s="17"/>
      <c r="U12" s="17">
        <v>0</v>
      </c>
      <c r="V12" s="17"/>
      <c r="W12" s="17"/>
      <c r="X12" s="17"/>
      <c r="Y12" s="17"/>
      <c r="Z12" s="17"/>
      <c r="AA12" s="17"/>
      <c r="AB12" s="17"/>
      <c r="AC12" s="17">
        <v>0</v>
      </c>
      <c r="AD12" s="18">
        <f t="shared" si="0"/>
        <v>10.8725380746466</v>
      </c>
      <c r="AE12" s="19">
        <f t="shared" si="1"/>
        <v>0.39251459261205618</v>
      </c>
      <c r="AF12" s="81"/>
    </row>
    <row r="13" spans="1:32" ht="17.25" customHeight="1" x14ac:dyDescent="0.3">
      <c r="A13" s="58">
        <v>8</v>
      </c>
      <c r="B13" s="137"/>
      <c r="C13" s="61" t="s">
        <v>17</v>
      </c>
      <c r="D13" s="17"/>
      <c r="E13" s="17"/>
      <c r="F13" s="17"/>
      <c r="G13" s="17"/>
      <c r="H13" s="17"/>
      <c r="I13" s="44"/>
      <c r="J13" s="44"/>
      <c r="K13" s="76"/>
      <c r="L13" s="44"/>
      <c r="M13" s="44"/>
      <c r="N13" s="44"/>
      <c r="O13" s="44"/>
      <c r="P13" s="44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8">
        <f t="shared" si="0"/>
        <v>0</v>
      </c>
      <c r="AE13" s="19">
        <f t="shared" si="1"/>
        <v>0</v>
      </c>
      <c r="AF13" s="81"/>
    </row>
    <row r="14" spans="1:32" ht="17.25" customHeight="1" x14ac:dyDescent="0.3">
      <c r="A14" s="58">
        <v>9</v>
      </c>
      <c r="B14" s="137"/>
      <c r="C14" s="61" t="s">
        <v>18</v>
      </c>
      <c r="D14" s="17"/>
      <c r="E14" s="17"/>
      <c r="F14" s="17"/>
      <c r="G14" s="17"/>
      <c r="H14" s="17"/>
      <c r="I14" s="44"/>
      <c r="J14" s="44"/>
      <c r="K14" s="44"/>
      <c r="L14" s="77">
        <v>0</v>
      </c>
      <c r="M14" s="78">
        <v>0</v>
      </c>
      <c r="N14" s="78"/>
      <c r="O14" s="78">
        <v>22.428088428975499</v>
      </c>
      <c r="P14" s="78"/>
      <c r="Q14" s="17">
        <v>33.774701088299899</v>
      </c>
      <c r="R14" s="17"/>
      <c r="S14" s="17"/>
      <c r="T14" s="17">
        <v>0.51592368294269997</v>
      </c>
      <c r="U14" s="17"/>
      <c r="V14" s="17">
        <v>0.1893795184082</v>
      </c>
      <c r="W14" s="17"/>
      <c r="X14" s="17"/>
      <c r="Y14" s="17"/>
      <c r="Z14" s="17"/>
      <c r="AA14" s="17"/>
      <c r="AB14" s="17"/>
      <c r="AC14" s="17">
        <v>0</v>
      </c>
      <c r="AD14" s="18">
        <f t="shared" si="0"/>
        <v>56.9080927186263</v>
      </c>
      <c r="AE14" s="19">
        <f t="shared" si="1"/>
        <v>2.0544657260725914</v>
      </c>
      <c r="AF14" s="81"/>
    </row>
    <row r="15" spans="1:32" ht="17.25" customHeight="1" x14ac:dyDescent="0.3">
      <c r="A15" s="58">
        <v>10</v>
      </c>
      <c r="B15" s="137"/>
      <c r="C15" s="61" t="s">
        <v>19</v>
      </c>
      <c r="D15" s="17"/>
      <c r="E15" s="17"/>
      <c r="F15" s="17"/>
      <c r="G15" s="17"/>
      <c r="H15" s="17"/>
      <c r="I15" s="44"/>
      <c r="J15" s="44"/>
      <c r="K15" s="44"/>
      <c r="L15" s="78"/>
      <c r="M15" s="77">
        <v>0</v>
      </c>
      <c r="N15" s="78"/>
      <c r="O15" s="78">
        <v>3.3191740345300001E-2</v>
      </c>
      <c r="P15" s="78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8">
        <f>SUM(D15:AC15)</f>
        <v>3.3191740345300001E-2</v>
      </c>
      <c r="AE15" s="19">
        <f t="shared" si="1"/>
        <v>1.1982705740162742E-3</v>
      </c>
      <c r="AF15" s="81"/>
    </row>
    <row r="16" spans="1:32" ht="17.25" customHeight="1" x14ac:dyDescent="0.3">
      <c r="A16" s="58">
        <v>11</v>
      </c>
      <c r="B16" s="137"/>
      <c r="C16" s="61" t="s">
        <v>56</v>
      </c>
      <c r="D16" s="17"/>
      <c r="E16" s="17"/>
      <c r="F16" s="17"/>
      <c r="G16" s="17"/>
      <c r="H16" s="17"/>
      <c r="I16" s="44"/>
      <c r="J16" s="44"/>
      <c r="K16" s="44"/>
      <c r="L16" s="78"/>
      <c r="M16" s="78"/>
      <c r="N16" s="77"/>
      <c r="O16" s="78"/>
      <c r="P16" s="78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8">
        <f t="shared" si="0"/>
        <v>0</v>
      </c>
      <c r="AE16" s="19">
        <f t="shared" si="1"/>
        <v>0</v>
      </c>
      <c r="AF16" s="81"/>
    </row>
    <row r="17" spans="1:32" ht="17.25" customHeight="1" x14ac:dyDescent="0.3">
      <c r="A17" s="58">
        <v>12</v>
      </c>
      <c r="B17" s="137"/>
      <c r="C17" s="61" t="s">
        <v>57</v>
      </c>
      <c r="D17" s="17"/>
      <c r="E17" s="17"/>
      <c r="F17" s="17">
        <v>-404.64905602721501</v>
      </c>
      <c r="G17" s="17">
        <v>1.3305930699085</v>
      </c>
      <c r="H17" s="17"/>
      <c r="I17" s="44"/>
      <c r="J17" s="44"/>
      <c r="K17" s="44">
        <v>-20.902134671015901</v>
      </c>
      <c r="L17" s="78"/>
      <c r="M17" s="78"/>
      <c r="N17" s="78">
        <v>-0.7527202236271</v>
      </c>
      <c r="O17" s="77">
        <v>0</v>
      </c>
      <c r="P17" s="78"/>
      <c r="Q17" s="17">
        <v>133.45463008085599</v>
      </c>
      <c r="R17" s="17"/>
      <c r="S17" s="17"/>
      <c r="T17" s="17">
        <v>184.96332513009699</v>
      </c>
      <c r="U17" s="17"/>
      <c r="V17" s="17">
        <v>44.704453859715798</v>
      </c>
      <c r="W17" s="17"/>
      <c r="X17" s="17"/>
      <c r="Y17" s="17"/>
      <c r="Z17" s="17"/>
      <c r="AA17" s="17">
        <v>29.553805818594199</v>
      </c>
      <c r="AB17" s="17">
        <v>0.38847034059110003</v>
      </c>
      <c r="AC17" s="17">
        <v>0</v>
      </c>
      <c r="AD17" s="18">
        <f t="shared" ref="AD17:AD31" si="2">SUM(D17:AC17)</f>
        <v>-31.908632622095396</v>
      </c>
      <c r="AE17" s="19">
        <f t="shared" si="1"/>
        <v>-1.1519485007530441</v>
      </c>
      <c r="AF17" s="81"/>
    </row>
    <row r="18" spans="1:32" x14ac:dyDescent="0.3">
      <c r="A18" s="58">
        <v>13</v>
      </c>
      <c r="B18" s="138"/>
      <c r="C18" s="61" t="s">
        <v>22</v>
      </c>
      <c r="D18" s="17"/>
      <c r="E18" s="17"/>
      <c r="F18" s="17"/>
      <c r="G18" s="17"/>
      <c r="H18" s="17"/>
      <c r="I18" s="44"/>
      <c r="J18" s="44"/>
      <c r="K18" s="44"/>
      <c r="L18" s="78"/>
      <c r="M18" s="78"/>
      <c r="N18" s="78"/>
      <c r="O18" s="78"/>
      <c r="P18" s="7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8">
        <f t="shared" si="2"/>
        <v>0</v>
      </c>
      <c r="AE18" s="19">
        <f t="shared" si="1"/>
        <v>0</v>
      </c>
      <c r="AF18" s="81"/>
    </row>
    <row r="19" spans="1:32" ht="17.25" customHeight="1" x14ac:dyDescent="0.3">
      <c r="A19" s="58">
        <v>14</v>
      </c>
      <c r="B19" s="139" t="s">
        <v>37</v>
      </c>
      <c r="C19" s="62" t="s">
        <v>58</v>
      </c>
      <c r="D19" s="17"/>
      <c r="E19" s="17"/>
      <c r="F19" s="17">
        <v>-402.55946557257897</v>
      </c>
      <c r="G19" s="17"/>
      <c r="H19" s="17"/>
      <c r="I19" s="17"/>
      <c r="J19" s="17"/>
      <c r="K19" s="17">
        <v>-15.887505423337499</v>
      </c>
      <c r="L19" s="17"/>
      <c r="M19" s="17"/>
      <c r="N19" s="17">
        <v>-0.67949169373749996</v>
      </c>
      <c r="O19" s="17">
        <v>-77.548657440104293</v>
      </c>
      <c r="P19" s="17"/>
      <c r="Q19" s="26">
        <v>0</v>
      </c>
      <c r="R19" s="27"/>
      <c r="S19" s="27"/>
      <c r="T19" s="17">
        <v>25.102192587816099</v>
      </c>
      <c r="U19" s="17"/>
      <c r="V19" s="17">
        <v>1.7660502661785999</v>
      </c>
      <c r="W19" s="17"/>
      <c r="X19" s="17"/>
      <c r="Y19" s="17"/>
      <c r="Z19" s="17"/>
      <c r="AA19" s="17">
        <v>8.8209139099992004</v>
      </c>
      <c r="AB19" s="17"/>
      <c r="AC19" s="17">
        <v>0</v>
      </c>
      <c r="AD19" s="18">
        <f t="shared" si="2"/>
        <v>-460.98596336576435</v>
      </c>
      <c r="AE19" s="19">
        <f t="shared" si="1"/>
        <v>-16.642270311504117</v>
      </c>
      <c r="AF19" s="81"/>
    </row>
    <row r="20" spans="1:32" ht="17.25" customHeight="1" x14ac:dyDescent="0.3">
      <c r="A20" s="58">
        <v>15</v>
      </c>
      <c r="B20" s="139"/>
      <c r="C20" s="62" t="s">
        <v>24</v>
      </c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27"/>
      <c r="R20" s="26"/>
      <c r="S20" s="2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8">
        <f t="shared" si="2"/>
        <v>0</v>
      </c>
      <c r="AE20" s="19">
        <f t="shared" si="1"/>
        <v>0</v>
      </c>
      <c r="AF20" s="81"/>
    </row>
    <row r="21" spans="1:32" ht="17.25" customHeight="1" x14ac:dyDescent="0.3">
      <c r="A21" s="58">
        <v>16</v>
      </c>
      <c r="B21" s="139"/>
      <c r="C21" s="62" t="s">
        <v>25</v>
      </c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27"/>
      <c r="R21" s="27"/>
      <c r="S21" s="26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8">
        <f t="shared" si="2"/>
        <v>0</v>
      </c>
      <c r="AE21" s="19">
        <f t="shared" si="1"/>
        <v>0</v>
      </c>
      <c r="AF21" s="81"/>
    </row>
    <row r="22" spans="1:32" ht="68.400000000000006" customHeight="1" x14ac:dyDescent="0.3">
      <c r="A22" s="58">
        <v>17</v>
      </c>
      <c r="B22" s="83" t="s">
        <v>64</v>
      </c>
      <c r="C22" s="59" t="s">
        <v>26</v>
      </c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30">
        <v>0</v>
      </c>
      <c r="U22" s="17"/>
      <c r="V22" s="17"/>
      <c r="W22" s="17"/>
      <c r="X22" s="17"/>
      <c r="Y22" s="17"/>
      <c r="Z22" s="17"/>
      <c r="AA22" s="17"/>
      <c r="AB22" s="17"/>
      <c r="AC22" s="17">
        <v>0</v>
      </c>
      <c r="AD22" s="18">
        <f t="shared" si="2"/>
        <v>0</v>
      </c>
      <c r="AE22" s="19">
        <f t="shared" si="1"/>
        <v>0</v>
      </c>
      <c r="AF22" s="81"/>
    </row>
    <row r="23" spans="1:32" ht="16.2" customHeight="1" x14ac:dyDescent="0.3">
      <c r="A23" s="58">
        <v>18</v>
      </c>
      <c r="B23" s="140" t="s">
        <v>8</v>
      </c>
      <c r="C23" s="63" t="s">
        <v>27</v>
      </c>
      <c r="D23" s="17">
        <v>0</v>
      </c>
      <c r="E23" s="17">
        <v>0</v>
      </c>
      <c r="F23" s="17"/>
      <c r="G23" s="17"/>
      <c r="H23" s="17"/>
      <c r="I23" s="17">
        <v>0</v>
      </c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31">
        <v>0</v>
      </c>
      <c r="V23" s="32">
        <v>0</v>
      </c>
      <c r="W23" s="17"/>
      <c r="X23" s="17"/>
      <c r="Y23" s="17"/>
      <c r="Z23" s="17"/>
      <c r="AA23" s="17"/>
      <c r="AB23" s="17"/>
      <c r="AC23" s="17">
        <v>0</v>
      </c>
      <c r="AD23" s="18">
        <f t="shared" si="2"/>
        <v>0</v>
      </c>
      <c r="AE23" s="19">
        <f t="shared" si="1"/>
        <v>0</v>
      </c>
      <c r="AF23" s="81"/>
    </row>
    <row r="24" spans="1:32" ht="39" customHeight="1" x14ac:dyDescent="0.3">
      <c r="A24" s="58">
        <v>19</v>
      </c>
      <c r="B24" s="140"/>
      <c r="C24" s="63" t="s">
        <v>59</v>
      </c>
      <c r="D24" s="17"/>
      <c r="E24" s="17"/>
      <c r="F24" s="17">
        <v>0</v>
      </c>
      <c r="G24" s="17"/>
      <c r="H24" s="17"/>
      <c r="I24" s="17"/>
      <c r="J24" s="17"/>
      <c r="K24" s="17">
        <v>0</v>
      </c>
      <c r="L24" s="17"/>
      <c r="M24" s="17"/>
      <c r="N24" s="17">
        <v>0</v>
      </c>
      <c r="O24" s="17">
        <v>0</v>
      </c>
      <c r="P24" s="17"/>
      <c r="Q24" s="17">
        <v>0</v>
      </c>
      <c r="R24" s="17"/>
      <c r="S24" s="17"/>
      <c r="T24" s="17"/>
      <c r="U24" s="32"/>
      <c r="V24" s="31">
        <v>0</v>
      </c>
      <c r="W24" s="17"/>
      <c r="X24" s="17"/>
      <c r="Y24" s="17"/>
      <c r="Z24" s="17"/>
      <c r="AA24" s="17"/>
      <c r="AB24" s="17"/>
      <c r="AC24" s="17">
        <v>0</v>
      </c>
      <c r="AD24" s="18">
        <f t="shared" si="2"/>
        <v>0</v>
      </c>
      <c r="AE24" s="19">
        <f t="shared" si="1"/>
        <v>0</v>
      </c>
      <c r="AF24" s="81"/>
    </row>
    <row r="25" spans="1:32" ht="16.2" customHeight="1" x14ac:dyDescent="0.3">
      <c r="A25" s="58">
        <v>20</v>
      </c>
      <c r="B25" s="141" t="s">
        <v>54</v>
      </c>
      <c r="C25" s="66" t="s">
        <v>29</v>
      </c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>
        <v>-0.11448108452859999</v>
      </c>
      <c r="P25" s="17"/>
      <c r="Q25" s="17">
        <v>-1.6405103311808999</v>
      </c>
      <c r="R25" s="17"/>
      <c r="S25" s="17"/>
      <c r="T25" s="17"/>
      <c r="U25" s="17"/>
      <c r="V25" s="17"/>
      <c r="W25" s="33">
        <v>0</v>
      </c>
      <c r="X25" s="34">
        <v>0</v>
      </c>
      <c r="Y25" s="34"/>
      <c r="Z25" s="34"/>
      <c r="AA25" s="34"/>
      <c r="AB25" s="34"/>
      <c r="AC25" s="34"/>
      <c r="AD25" s="18">
        <f t="shared" si="2"/>
        <v>-1.7549914157094999</v>
      </c>
      <c r="AE25" s="19">
        <f t="shared" si="1"/>
        <v>-6.3357767601771378E-2</v>
      </c>
      <c r="AF25" s="81"/>
    </row>
    <row r="26" spans="1:32" ht="17.25" customHeight="1" x14ac:dyDescent="0.3">
      <c r="A26" s="58">
        <v>21</v>
      </c>
      <c r="B26" s="141"/>
      <c r="C26" s="66" t="s">
        <v>30</v>
      </c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34"/>
      <c r="X26" s="33">
        <v>0</v>
      </c>
      <c r="Y26" s="34"/>
      <c r="Z26" s="34"/>
      <c r="AA26" s="34"/>
      <c r="AB26" s="34"/>
      <c r="AC26" s="34"/>
      <c r="AD26" s="18">
        <f t="shared" si="2"/>
        <v>0</v>
      </c>
      <c r="AE26" s="19">
        <f t="shared" si="1"/>
        <v>0</v>
      </c>
      <c r="AF26" s="81"/>
    </row>
    <row r="27" spans="1:32" ht="17.25" customHeight="1" x14ac:dyDescent="0.3">
      <c r="A27" s="58">
        <v>22</v>
      </c>
      <c r="B27" s="141"/>
      <c r="C27" s="66" t="s">
        <v>31</v>
      </c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34"/>
      <c r="X27" s="34"/>
      <c r="Y27" s="33">
        <v>0</v>
      </c>
      <c r="Z27" s="34"/>
      <c r="AA27" s="34"/>
      <c r="AB27" s="34"/>
      <c r="AC27" s="34"/>
      <c r="AD27" s="18">
        <f t="shared" si="2"/>
        <v>0</v>
      </c>
      <c r="AE27" s="19">
        <f t="shared" si="1"/>
        <v>0</v>
      </c>
      <c r="AF27" s="81"/>
    </row>
    <row r="28" spans="1:32" ht="17.25" customHeight="1" x14ac:dyDescent="0.3">
      <c r="A28" s="58">
        <v>23</v>
      </c>
      <c r="B28" s="141"/>
      <c r="C28" s="66" t="s">
        <v>32</v>
      </c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34"/>
      <c r="X28" s="34"/>
      <c r="Y28" s="34"/>
      <c r="Z28" s="33"/>
      <c r="AA28" s="34"/>
      <c r="AB28" s="34"/>
      <c r="AC28" s="34"/>
      <c r="AD28" s="18">
        <f t="shared" si="2"/>
        <v>0</v>
      </c>
      <c r="AE28" s="19">
        <f t="shared" si="1"/>
        <v>0</v>
      </c>
      <c r="AF28" s="81"/>
    </row>
    <row r="29" spans="1:32" ht="17.25" customHeight="1" x14ac:dyDescent="0.3">
      <c r="A29" s="58">
        <v>24</v>
      </c>
      <c r="B29" s="141"/>
      <c r="C29" s="66" t="s">
        <v>33</v>
      </c>
      <c r="D29" s="17"/>
      <c r="E29" s="17"/>
      <c r="F29" s="17">
        <v>-5.8318906402069999</v>
      </c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34"/>
      <c r="X29" s="34"/>
      <c r="Y29" s="34"/>
      <c r="Z29" s="34"/>
      <c r="AA29" s="33">
        <v>0</v>
      </c>
      <c r="AB29" s="34"/>
      <c r="AC29" s="34"/>
      <c r="AD29" s="18">
        <f t="shared" si="2"/>
        <v>-5.8318906402069999</v>
      </c>
      <c r="AE29" s="19">
        <f t="shared" si="1"/>
        <v>-0.21053981720577408</v>
      </c>
      <c r="AF29" s="81"/>
    </row>
    <row r="30" spans="1:32" ht="17.25" customHeight="1" x14ac:dyDescent="0.3">
      <c r="A30" s="58">
        <v>25</v>
      </c>
      <c r="B30" s="141"/>
      <c r="C30" s="66" t="s">
        <v>34</v>
      </c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>
        <v>0</v>
      </c>
      <c r="R30" s="17"/>
      <c r="S30" s="17"/>
      <c r="T30" s="17"/>
      <c r="U30" s="17"/>
      <c r="V30" s="17"/>
      <c r="W30" s="34"/>
      <c r="X30" s="34"/>
      <c r="Y30" s="34"/>
      <c r="Z30" s="34"/>
      <c r="AA30" s="34"/>
      <c r="AB30" s="33">
        <v>0</v>
      </c>
      <c r="AC30" s="34"/>
      <c r="AD30" s="18">
        <f t="shared" si="2"/>
        <v>0</v>
      </c>
      <c r="AE30" s="19">
        <f t="shared" si="1"/>
        <v>0</v>
      </c>
      <c r="AF30" s="81"/>
    </row>
    <row r="31" spans="1:32" ht="17.25" customHeight="1" x14ac:dyDescent="0.3">
      <c r="A31" s="58">
        <v>26</v>
      </c>
      <c r="B31" s="141"/>
      <c r="C31" s="66" t="s">
        <v>35</v>
      </c>
      <c r="D31" s="17">
        <v>0</v>
      </c>
      <c r="E31" s="17">
        <v>0</v>
      </c>
      <c r="F31" s="17">
        <v>0</v>
      </c>
      <c r="G31" s="17"/>
      <c r="H31" s="17"/>
      <c r="I31" s="17">
        <v>0</v>
      </c>
      <c r="J31" s="17"/>
      <c r="K31" s="17"/>
      <c r="L31" s="17"/>
      <c r="M31" s="17"/>
      <c r="N31" s="17"/>
      <c r="O31" s="17">
        <v>0</v>
      </c>
      <c r="P31" s="17"/>
      <c r="Q31" s="17">
        <v>0</v>
      </c>
      <c r="R31" s="17"/>
      <c r="S31" s="17"/>
      <c r="T31" s="17">
        <v>0</v>
      </c>
      <c r="U31" s="17">
        <v>0</v>
      </c>
      <c r="V31" s="17">
        <v>0</v>
      </c>
      <c r="W31" s="34"/>
      <c r="X31" s="34"/>
      <c r="Y31" s="34"/>
      <c r="Z31" s="34"/>
      <c r="AA31" s="34">
        <v>0</v>
      </c>
      <c r="AB31" s="34"/>
      <c r="AC31" s="33">
        <v>0</v>
      </c>
      <c r="AD31" s="18">
        <f t="shared" si="2"/>
        <v>0</v>
      </c>
      <c r="AE31" s="19">
        <f t="shared" si="1"/>
        <v>0</v>
      </c>
      <c r="AF31" s="81"/>
    </row>
    <row r="32" spans="1:32" ht="51" customHeight="1" x14ac:dyDescent="0.35">
      <c r="A32" s="79"/>
      <c r="B32" s="142" t="s">
        <v>39</v>
      </c>
      <c r="C32" s="142"/>
      <c r="D32" s="35">
        <f t="shared" ref="D32:AD32" si="3">SUM(D6:D31)</f>
        <v>0</v>
      </c>
      <c r="E32" s="35">
        <f t="shared" si="3"/>
        <v>0</v>
      </c>
      <c r="F32" s="35">
        <f t="shared" si="3"/>
        <v>-813.75526781348469</v>
      </c>
      <c r="G32" s="35">
        <f t="shared" si="3"/>
        <v>4.0315640509322996</v>
      </c>
      <c r="H32" s="35">
        <f t="shared" si="3"/>
        <v>0</v>
      </c>
      <c r="I32" s="35">
        <f t="shared" si="3"/>
        <v>0</v>
      </c>
      <c r="J32" s="35">
        <f t="shared" si="3"/>
        <v>0</v>
      </c>
      <c r="K32" s="35">
        <f t="shared" si="3"/>
        <v>-36.789640094353402</v>
      </c>
      <c r="L32" s="35">
        <f t="shared" si="3"/>
        <v>0</v>
      </c>
      <c r="M32" s="35">
        <f t="shared" si="3"/>
        <v>0</v>
      </c>
      <c r="N32" s="35">
        <f t="shared" si="3"/>
        <v>-1.4322119173646</v>
      </c>
      <c r="O32" s="35">
        <f t="shared" si="3"/>
        <v>2006.6734819749281</v>
      </c>
      <c r="P32" s="35">
        <f t="shared" si="3"/>
        <v>0</v>
      </c>
      <c r="Q32" s="35">
        <f t="shared" si="3"/>
        <v>973.38348640337665</v>
      </c>
      <c r="R32" s="35">
        <f t="shared" si="3"/>
        <v>0</v>
      </c>
      <c r="S32" s="35">
        <f t="shared" si="3"/>
        <v>0</v>
      </c>
      <c r="T32" s="35">
        <f t="shared" si="3"/>
        <v>321.00229122359747</v>
      </c>
      <c r="U32" s="35">
        <f t="shared" si="3"/>
        <v>0</v>
      </c>
      <c r="V32" s="35">
        <f t="shared" si="3"/>
        <v>211.19296465252032</v>
      </c>
      <c r="W32" s="35">
        <f t="shared" si="3"/>
        <v>0</v>
      </c>
      <c r="X32" s="35">
        <f t="shared" si="3"/>
        <v>0</v>
      </c>
      <c r="Y32" s="35">
        <f t="shared" si="3"/>
        <v>0</v>
      </c>
      <c r="Z32" s="35">
        <f t="shared" si="3"/>
        <v>0</v>
      </c>
      <c r="AA32" s="35">
        <f t="shared" si="3"/>
        <v>87.308539757330607</v>
      </c>
      <c r="AB32" s="35">
        <f t="shared" si="3"/>
        <v>18.355202873456697</v>
      </c>
      <c r="AC32" s="35">
        <f t="shared" si="3"/>
        <v>0</v>
      </c>
      <c r="AD32" s="67">
        <f t="shared" si="3"/>
        <v>2769.970411110939</v>
      </c>
      <c r="AE32" s="37"/>
      <c r="AF32" s="81"/>
    </row>
    <row r="33" spans="1:32" x14ac:dyDescent="0.35">
      <c r="A33" s="79"/>
      <c r="B33" s="134" t="str">
        <f>AE3</f>
        <v>% do Bioma</v>
      </c>
      <c r="C33" s="134"/>
      <c r="D33" s="68">
        <f t="shared" ref="D33:AC33" si="4">D32/$AD$32*100</f>
        <v>0</v>
      </c>
      <c r="E33" s="68">
        <f t="shared" si="4"/>
        <v>0</v>
      </c>
      <c r="F33" s="68">
        <f t="shared" si="4"/>
        <v>-29.377760302035703</v>
      </c>
      <c r="G33" s="68">
        <f t="shared" si="4"/>
        <v>0.14554538325611135</v>
      </c>
      <c r="H33" s="68">
        <f t="shared" si="4"/>
        <v>0</v>
      </c>
      <c r="I33" s="68">
        <f t="shared" si="4"/>
        <v>0</v>
      </c>
      <c r="J33" s="68">
        <f t="shared" si="4"/>
        <v>0</v>
      </c>
      <c r="K33" s="68">
        <f t="shared" si="4"/>
        <v>-1.3281600390669284</v>
      </c>
      <c r="L33" s="68">
        <f t="shared" si="4"/>
        <v>0</v>
      </c>
      <c r="M33" s="68">
        <f t="shared" si="4"/>
        <v>0</v>
      </c>
      <c r="N33" s="68">
        <f t="shared" si="4"/>
        <v>-5.1704953656533451E-2</v>
      </c>
      <c r="O33" s="68">
        <f t="shared" si="4"/>
        <v>72.443859830622557</v>
      </c>
      <c r="P33" s="68">
        <f t="shared" si="4"/>
        <v>0</v>
      </c>
      <c r="Q33" s="68">
        <f t="shared" si="4"/>
        <v>35.140573433525823</v>
      </c>
      <c r="R33" s="68">
        <f t="shared" si="4"/>
        <v>0</v>
      </c>
      <c r="S33" s="68">
        <f t="shared" si="4"/>
        <v>0</v>
      </c>
      <c r="T33" s="68">
        <f t="shared" si="4"/>
        <v>11.588654158036821</v>
      </c>
      <c r="U33" s="68">
        <f t="shared" si="4"/>
        <v>0</v>
      </c>
      <c r="V33" s="68">
        <f t="shared" si="4"/>
        <v>7.624376195694385</v>
      </c>
      <c r="W33" s="68">
        <f t="shared" si="4"/>
        <v>0</v>
      </c>
      <c r="X33" s="68">
        <f t="shared" si="4"/>
        <v>0</v>
      </c>
      <c r="Y33" s="68">
        <f t="shared" si="4"/>
        <v>0</v>
      </c>
      <c r="Z33" s="68">
        <f t="shared" si="4"/>
        <v>0</v>
      </c>
      <c r="AA33" s="68">
        <f t="shared" si="4"/>
        <v>3.1519665122456733</v>
      </c>
      <c r="AB33" s="68">
        <f t="shared" si="4"/>
        <v>0.66264978137781128</v>
      </c>
      <c r="AC33" s="68">
        <f t="shared" si="4"/>
        <v>0</v>
      </c>
      <c r="AD33" s="69"/>
      <c r="AE33" s="69"/>
      <c r="AF33" s="81"/>
    </row>
    <row r="34" spans="1:32" x14ac:dyDescent="0.35">
      <c r="A34" s="79"/>
      <c r="B34" s="80"/>
      <c r="C34" s="79"/>
      <c r="D34" s="79"/>
      <c r="E34" s="79"/>
      <c r="F34" s="79"/>
      <c r="G34" s="79"/>
      <c r="H34" s="79"/>
      <c r="I34" s="79"/>
      <c r="J34" s="79"/>
      <c r="K34" s="79"/>
      <c r="L34" s="79"/>
      <c r="M34" s="79"/>
      <c r="N34" s="79"/>
      <c r="O34" s="79"/>
      <c r="P34" s="79"/>
      <c r="Q34" s="79"/>
      <c r="R34" s="79"/>
      <c r="S34" s="79"/>
      <c r="T34" s="79"/>
      <c r="U34" s="79"/>
      <c r="V34" s="79"/>
      <c r="W34" s="79"/>
      <c r="X34" s="79"/>
      <c r="Y34" s="79"/>
      <c r="Z34" s="79"/>
      <c r="AA34" s="79"/>
      <c r="AB34" s="79"/>
      <c r="AC34" s="79"/>
      <c r="AD34" s="79"/>
      <c r="AE34" s="79"/>
      <c r="AF34" s="81"/>
    </row>
    <row r="35" spans="1:32" x14ac:dyDescent="0.35">
      <c r="A35" s="79"/>
      <c r="B35" s="80"/>
      <c r="C35" s="79"/>
      <c r="D35" s="79"/>
      <c r="E35" s="79"/>
      <c r="F35" s="79"/>
      <c r="G35" s="79"/>
      <c r="H35" s="79"/>
      <c r="I35" s="79"/>
      <c r="J35" s="79"/>
      <c r="K35" s="79"/>
      <c r="L35" s="79"/>
      <c r="M35" s="79"/>
      <c r="N35" s="79"/>
      <c r="O35" s="79"/>
      <c r="P35" s="79"/>
      <c r="Q35" s="79"/>
      <c r="R35" s="79"/>
      <c r="S35" s="79"/>
      <c r="T35" s="79"/>
      <c r="U35" s="79"/>
      <c r="V35" s="79"/>
      <c r="W35" s="79"/>
      <c r="X35" s="79"/>
      <c r="Y35" s="79"/>
      <c r="Z35" s="79"/>
      <c r="AA35" s="79"/>
      <c r="AB35" s="79"/>
      <c r="AC35" s="79"/>
      <c r="AD35" s="79"/>
      <c r="AE35" s="79"/>
      <c r="AF35" s="81"/>
    </row>
    <row r="36" spans="1:32" x14ac:dyDescent="0.35">
      <c r="A36" s="79"/>
      <c r="B36" s="80"/>
      <c r="C36" s="79"/>
      <c r="D36" s="79"/>
      <c r="E36" s="79"/>
      <c r="F36" s="79"/>
      <c r="G36" s="79"/>
      <c r="H36" s="79"/>
      <c r="I36" s="79"/>
      <c r="J36" s="79"/>
      <c r="K36" s="79"/>
      <c r="L36" s="79"/>
      <c r="M36" s="79"/>
      <c r="N36" s="79"/>
      <c r="O36" s="79"/>
      <c r="P36" s="79"/>
      <c r="Q36" s="79"/>
      <c r="R36" s="79"/>
      <c r="S36" s="79"/>
      <c r="T36" s="79"/>
      <c r="U36" s="79"/>
      <c r="V36" s="79"/>
      <c r="W36" s="79"/>
      <c r="X36" s="79"/>
      <c r="Y36" s="79"/>
      <c r="Z36" s="79"/>
      <c r="AA36" s="79"/>
      <c r="AB36" s="79"/>
      <c r="AC36" s="79"/>
      <c r="AD36" s="79"/>
      <c r="AE36" s="79"/>
      <c r="AF36" s="81"/>
    </row>
    <row r="37" spans="1:32" x14ac:dyDescent="0.35">
      <c r="A37" s="79"/>
      <c r="B37" s="80"/>
      <c r="C37" s="79"/>
      <c r="D37" s="84"/>
      <c r="E37" s="84"/>
      <c r="F37" s="84"/>
      <c r="G37" s="84"/>
      <c r="H37" s="84"/>
      <c r="I37" s="84"/>
      <c r="J37" s="84"/>
      <c r="K37" s="84"/>
      <c r="L37" s="84"/>
      <c r="M37" s="84"/>
      <c r="N37" s="84"/>
      <c r="O37" s="84"/>
      <c r="P37" s="84"/>
      <c r="Q37" s="84"/>
      <c r="R37" s="84"/>
      <c r="S37" s="84"/>
      <c r="T37" s="84"/>
      <c r="U37" s="84"/>
      <c r="V37" s="84"/>
      <c r="W37" s="84"/>
      <c r="X37" s="84"/>
      <c r="Y37" s="84"/>
      <c r="Z37" s="84"/>
      <c r="AA37" s="84"/>
      <c r="AB37" s="84"/>
      <c r="AC37" s="84"/>
      <c r="AD37" s="79"/>
      <c r="AE37" s="79"/>
      <c r="AF37" s="81"/>
    </row>
    <row r="38" spans="1:32" x14ac:dyDescent="0.35">
      <c r="A38" s="79"/>
      <c r="B38" s="80"/>
      <c r="C38" s="79"/>
      <c r="D38" s="84"/>
      <c r="E38" s="84"/>
      <c r="F38" s="84"/>
      <c r="G38" s="84"/>
      <c r="H38" s="84"/>
      <c r="I38" s="84"/>
      <c r="J38" s="84"/>
      <c r="K38" s="84"/>
      <c r="L38" s="84"/>
      <c r="M38" s="84"/>
      <c r="N38" s="84"/>
      <c r="O38" s="84"/>
      <c r="P38" s="84"/>
      <c r="Q38" s="84"/>
      <c r="R38" s="84"/>
      <c r="S38" s="84"/>
      <c r="T38" s="84"/>
      <c r="U38" s="84"/>
      <c r="V38" s="84"/>
      <c r="W38" s="84"/>
      <c r="X38" s="84"/>
      <c r="Y38" s="84"/>
      <c r="Z38" s="84"/>
      <c r="AA38" s="84"/>
      <c r="AB38" s="84"/>
      <c r="AC38" s="84"/>
      <c r="AD38" s="79"/>
      <c r="AE38" s="79"/>
      <c r="AF38" s="81"/>
    </row>
    <row r="39" spans="1:32" x14ac:dyDescent="0.35">
      <c r="C39" s="82"/>
      <c r="D39" s="84"/>
      <c r="E39" s="84"/>
      <c r="F39" s="84"/>
      <c r="G39" s="84"/>
      <c r="H39" s="84"/>
      <c r="I39" s="84"/>
      <c r="J39" s="84"/>
      <c r="K39" s="84"/>
      <c r="L39" s="84"/>
      <c r="M39" s="84"/>
      <c r="N39" s="84"/>
      <c r="O39" s="84"/>
      <c r="P39" s="84"/>
      <c r="Q39" s="84"/>
      <c r="R39" s="84"/>
      <c r="S39" s="84"/>
      <c r="T39" s="84"/>
      <c r="U39" s="84"/>
      <c r="V39" s="84"/>
      <c r="W39" s="84"/>
      <c r="X39" s="84"/>
      <c r="Y39" s="84"/>
      <c r="Z39" s="84"/>
      <c r="AA39" s="84"/>
      <c r="AB39" s="84"/>
      <c r="AC39" s="84"/>
    </row>
    <row r="40" spans="1:32" x14ac:dyDescent="0.35">
      <c r="C40" s="82"/>
      <c r="D40" s="84"/>
      <c r="E40" s="84"/>
      <c r="F40" s="84"/>
      <c r="G40" s="84"/>
      <c r="H40" s="84"/>
      <c r="I40" s="84"/>
      <c r="J40" s="84"/>
      <c r="K40" s="84"/>
      <c r="L40" s="84"/>
      <c r="M40" s="84"/>
      <c r="N40" s="87"/>
      <c r="O40" s="87"/>
      <c r="P40" s="87"/>
      <c r="Q40" s="87"/>
      <c r="R40" s="84"/>
      <c r="S40" s="84"/>
      <c r="T40" s="84"/>
      <c r="U40" s="84"/>
      <c r="V40" s="84"/>
      <c r="W40" s="84"/>
      <c r="X40" s="84"/>
      <c r="Y40" s="84"/>
      <c r="Z40" s="84"/>
      <c r="AA40" s="84"/>
      <c r="AB40" s="84"/>
      <c r="AC40" s="84"/>
    </row>
    <row r="41" spans="1:32" x14ac:dyDescent="0.35">
      <c r="C41" s="82"/>
      <c r="D41" s="84"/>
      <c r="E41" s="84"/>
      <c r="F41" s="84"/>
      <c r="G41" s="84"/>
      <c r="H41" s="84"/>
      <c r="I41" s="84"/>
      <c r="J41" s="84"/>
      <c r="K41" s="84"/>
      <c r="L41" s="84"/>
      <c r="M41" s="84"/>
      <c r="N41" s="87"/>
      <c r="O41" s="87"/>
      <c r="P41" s="87"/>
      <c r="Q41" s="87"/>
      <c r="R41" s="84"/>
      <c r="S41" s="84"/>
      <c r="T41" s="84"/>
      <c r="U41" s="84"/>
      <c r="V41" s="84"/>
      <c r="W41" s="84"/>
      <c r="X41" s="84"/>
      <c r="Y41" s="84"/>
      <c r="Z41" s="84"/>
      <c r="AA41" s="84"/>
      <c r="AB41" s="84"/>
      <c r="AC41" s="84"/>
    </row>
    <row r="42" spans="1:32" x14ac:dyDescent="0.35">
      <c r="C42" s="79"/>
      <c r="D42" s="84"/>
      <c r="E42" s="84"/>
      <c r="F42" s="84"/>
      <c r="G42" s="84"/>
      <c r="H42" s="84"/>
      <c r="I42" s="84"/>
      <c r="J42" s="84"/>
      <c r="K42" s="84"/>
      <c r="L42" s="84"/>
      <c r="M42" s="84"/>
      <c r="N42" s="84"/>
      <c r="O42" s="88"/>
      <c r="P42" s="84"/>
      <c r="Q42" s="84"/>
      <c r="R42" s="84"/>
      <c r="S42" s="84"/>
      <c r="T42" s="84"/>
      <c r="U42" s="84"/>
      <c r="V42" s="84"/>
      <c r="W42" s="84"/>
      <c r="X42" s="84"/>
      <c r="Y42" s="84"/>
      <c r="Z42" s="84"/>
      <c r="AA42" s="84"/>
      <c r="AB42" s="84"/>
      <c r="AC42" s="84"/>
    </row>
    <row r="43" spans="1:32" x14ac:dyDescent="0.35">
      <c r="C43" s="79"/>
      <c r="D43" s="84"/>
      <c r="E43" s="84"/>
      <c r="F43" s="84"/>
      <c r="G43" s="84"/>
      <c r="H43" s="84"/>
      <c r="I43" s="84"/>
      <c r="J43" s="84"/>
      <c r="K43" s="84"/>
      <c r="L43" s="84"/>
      <c r="M43" s="84"/>
      <c r="N43" s="84"/>
      <c r="O43" s="84"/>
      <c r="P43" s="84"/>
      <c r="Q43" s="84"/>
      <c r="R43" s="84"/>
      <c r="S43" s="84"/>
      <c r="T43" s="84"/>
      <c r="U43" s="84"/>
      <c r="V43" s="84"/>
      <c r="W43" s="84"/>
      <c r="X43" s="84"/>
      <c r="Y43" s="84"/>
      <c r="Z43" s="84"/>
      <c r="AA43" s="84"/>
      <c r="AB43" s="84"/>
      <c r="AC43" s="84"/>
    </row>
    <row r="44" spans="1:32" x14ac:dyDescent="0.35">
      <c r="C44" s="82"/>
      <c r="D44" s="84"/>
      <c r="E44" s="84"/>
      <c r="F44" s="84"/>
      <c r="G44" s="84"/>
      <c r="H44" s="84"/>
      <c r="I44" s="84"/>
      <c r="J44" s="84"/>
      <c r="K44" s="84"/>
      <c r="L44" s="84"/>
      <c r="M44" s="84"/>
      <c r="N44" s="84"/>
      <c r="O44" s="84"/>
      <c r="P44" s="84"/>
      <c r="Q44" s="84"/>
      <c r="R44" s="84"/>
      <c r="S44" s="84"/>
      <c r="T44" s="84"/>
      <c r="U44" s="84"/>
      <c r="V44" s="84"/>
      <c r="W44" s="84"/>
      <c r="X44" s="84"/>
      <c r="Y44" s="84"/>
      <c r="Z44" s="84"/>
      <c r="AA44" s="84"/>
      <c r="AB44" s="84"/>
      <c r="AC44" s="84"/>
    </row>
    <row r="45" spans="1:32" x14ac:dyDescent="0.35">
      <c r="C45" s="82"/>
      <c r="D45" s="84"/>
      <c r="E45" s="84"/>
      <c r="F45" s="84"/>
      <c r="G45" s="84"/>
      <c r="H45" s="84"/>
      <c r="I45" s="84"/>
      <c r="J45" s="84"/>
      <c r="K45" s="84"/>
      <c r="L45" s="84"/>
      <c r="M45" s="84"/>
      <c r="N45" s="84"/>
      <c r="O45" s="84"/>
      <c r="P45" s="84"/>
      <c r="Q45" s="84"/>
      <c r="R45" s="84"/>
      <c r="S45" s="84"/>
      <c r="T45" s="84"/>
      <c r="U45" s="84"/>
      <c r="V45" s="84"/>
      <c r="W45" s="84"/>
      <c r="X45" s="84"/>
      <c r="Y45" s="84"/>
      <c r="Z45" s="84"/>
      <c r="AA45" s="84"/>
      <c r="AB45" s="84"/>
      <c r="AC45" s="84"/>
    </row>
    <row r="46" spans="1:32" x14ac:dyDescent="0.35">
      <c r="C46" s="82"/>
      <c r="D46" s="84"/>
      <c r="E46" s="84"/>
      <c r="F46" s="84"/>
      <c r="G46" s="84"/>
      <c r="H46" s="84"/>
      <c r="I46" s="84"/>
      <c r="J46" s="84"/>
      <c r="K46" s="84"/>
      <c r="L46" s="84"/>
      <c r="M46" s="84"/>
      <c r="N46" s="84"/>
      <c r="O46" s="84"/>
      <c r="P46" s="84"/>
      <c r="Q46" s="84"/>
      <c r="R46" s="84"/>
      <c r="S46" s="84"/>
      <c r="T46" s="84"/>
      <c r="U46" s="84"/>
      <c r="V46" s="84"/>
      <c r="W46" s="84"/>
      <c r="X46" s="84"/>
      <c r="Y46" s="84"/>
      <c r="Z46" s="84"/>
      <c r="AA46" s="84"/>
      <c r="AB46" s="84"/>
      <c r="AC46" s="84"/>
    </row>
    <row r="47" spans="1:32" x14ac:dyDescent="0.35">
      <c r="C47" s="79"/>
      <c r="D47" s="84"/>
      <c r="E47" s="84"/>
      <c r="F47" s="84"/>
      <c r="G47" s="84"/>
      <c r="H47" s="84"/>
      <c r="I47" s="84"/>
      <c r="J47" s="84"/>
      <c r="K47" s="84"/>
      <c r="L47" s="84"/>
      <c r="M47" s="84"/>
      <c r="N47" s="84"/>
      <c r="O47" s="84"/>
      <c r="P47" s="84"/>
      <c r="Q47" s="84"/>
      <c r="R47" s="84"/>
      <c r="S47" s="84"/>
      <c r="T47" s="84"/>
      <c r="U47" s="84"/>
      <c r="V47" s="84"/>
      <c r="W47" s="84"/>
      <c r="X47" s="84"/>
      <c r="Y47" s="84"/>
      <c r="Z47" s="84"/>
      <c r="AA47" s="84"/>
      <c r="AB47" s="84"/>
      <c r="AC47" s="84"/>
    </row>
    <row r="48" spans="1:32" x14ac:dyDescent="0.35">
      <c r="C48" s="79"/>
      <c r="D48" s="84"/>
      <c r="E48" s="84"/>
      <c r="F48" s="84"/>
      <c r="G48" s="84"/>
      <c r="H48" s="84"/>
      <c r="I48" s="84"/>
      <c r="J48" s="84"/>
      <c r="K48" s="84"/>
      <c r="L48" s="84"/>
      <c r="M48" s="84"/>
      <c r="N48" s="84"/>
      <c r="O48" s="84"/>
      <c r="P48" s="84"/>
      <c r="Q48" s="84"/>
      <c r="R48" s="84"/>
      <c r="S48" s="84"/>
      <c r="T48" s="84"/>
      <c r="U48" s="84"/>
      <c r="V48" s="84"/>
      <c r="W48" s="84"/>
      <c r="X48" s="84"/>
      <c r="Y48" s="84"/>
      <c r="Z48" s="84"/>
      <c r="AA48" s="84"/>
      <c r="AB48" s="84"/>
      <c r="AC48" s="84"/>
    </row>
    <row r="49" spans="3:29" x14ac:dyDescent="0.35">
      <c r="C49" s="82"/>
      <c r="D49" s="84"/>
      <c r="E49" s="84"/>
      <c r="F49" s="84"/>
      <c r="G49" s="84"/>
      <c r="H49" s="84"/>
      <c r="I49" s="84"/>
      <c r="J49" s="84"/>
      <c r="K49" s="84"/>
      <c r="L49" s="84"/>
      <c r="M49" s="84"/>
      <c r="N49" s="84"/>
      <c r="O49" s="84"/>
      <c r="P49" s="84"/>
      <c r="Q49" s="84"/>
      <c r="R49" s="84"/>
      <c r="S49" s="84"/>
      <c r="T49" s="84"/>
      <c r="U49" s="84"/>
      <c r="V49" s="84"/>
      <c r="W49" s="84"/>
      <c r="X49" s="84"/>
      <c r="Y49" s="84"/>
      <c r="Z49" s="84"/>
      <c r="AA49" s="84"/>
      <c r="AB49" s="84"/>
      <c r="AC49" s="84"/>
    </row>
    <row r="50" spans="3:29" x14ac:dyDescent="0.35">
      <c r="C50" s="82"/>
      <c r="D50" s="84"/>
      <c r="E50" s="84"/>
      <c r="F50" s="84"/>
      <c r="G50" s="84"/>
      <c r="H50" s="84"/>
      <c r="I50" s="84"/>
      <c r="J50" s="84"/>
      <c r="K50" s="84"/>
      <c r="L50" s="84"/>
      <c r="M50" s="84"/>
      <c r="N50" s="84"/>
      <c r="O50" s="84"/>
      <c r="P50" s="84"/>
      <c r="Q50" s="84"/>
      <c r="R50" s="84"/>
      <c r="S50" s="84"/>
      <c r="T50" s="84"/>
      <c r="U50" s="84"/>
      <c r="V50" s="84"/>
      <c r="W50" s="84"/>
      <c r="X50" s="84"/>
      <c r="Y50" s="84"/>
      <c r="Z50" s="84"/>
      <c r="AA50" s="84"/>
      <c r="AB50" s="84"/>
      <c r="AC50" s="84"/>
    </row>
    <row r="51" spans="3:29" x14ac:dyDescent="0.35">
      <c r="C51" s="82"/>
      <c r="D51" s="84"/>
      <c r="E51" s="84"/>
      <c r="F51" s="84"/>
      <c r="G51" s="84"/>
      <c r="H51" s="84"/>
      <c r="I51" s="84"/>
      <c r="J51" s="84"/>
      <c r="K51" s="84"/>
      <c r="L51" s="84"/>
      <c r="M51" s="84"/>
      <c r="N51" s="84"/>
      <c r="O51" s="84"/>
      <c r="P51" s="84"/>
      <c r="Q51" s="84"/>
      <c r="R51" s="84"/>
      <c r="S51" s="84"/>
      <c r="T51" s="84"/>
      <c r="U51" s="84"/>
      <c r="V51" s="84"/>
      <c r="W51" s="84"/>
      <c r="X51" s="84"/>
      <c r="Y51" s="84"/>
      <c r="Z51" s="84"/>
      <c r="AA51" s="84"/>
      <c r="AB51" s="84"/>
      <c r="AC51" s="84"/>
    </row>
    <row r="52" spans="3:29" x14ac:dyDescent="0.35">
      <c r="C52" s="79"/>
      <c r="D52" s="84"/>
      <c r="E52" s="84"/>
      <c r="F52" s="84"/>
      <c r="G52" s="84"/>
      <c r="H52" s="84"/>
      <c r="I52" s="84"/>
      <c r="J52" s="84"/>
      <c r="K52" s="84"/>
      <c r="L52" s="84"/>
      <c r="M52" s="84"/>
      <c r="N52" s="84"/>
      <c r="O52" s="84"/>
      <c r="P52" s="84"/>
      <c r="Q52" s="84"/>
      <c r="R52" s="84"/>
      <c r="S52" s="84"/>
      <c r="T52" s="84"/>
      <c r="U52" s="84"/>
      <c r="V52" s="84"/>
      <c r="W52" s="84"/>
      <c r="X52" s="84"/>
      <c r="Y52" s="84"/>
      <c r="Z52" s="84"/>
      <c r="AA52" s="84"/>
      <c r="AB52" s="84"/>
      <c r="AC52" s="84"/>
    </row>
    <row r="53" spans="3:29" x14ac:dyDescent="0.35">
      <c r="C53" s="79"/>
      <c r="D53" s="84"/>
      <c r="E53" s="84"/>
      <c r="F53" s="84"/>
      <c r="G53" s="84"/>
      <c r="H53" s="84"/>
      <c r="I53" s="84"/>
      <c r="J53" s="84"/>
      <c r="K53" s="84"/>
      <c r="L53" s="84"/>
      <c r="M53" s="84"/>
      <c r="N53" s="84"/>
      <c r="O53" s="84"/>
      <c r="P53" s="84"/>
      <c r="Q53" s="84"/>
      <c r="R53" s="84"/>
      <c r="S53" s="84"/>
      <c r="T53" s="84"/>
      <c r="U53" s="84"/>
      <c r="V53" s="84"/>
      <c r="W53" s="84"/>
      <c r="X53" s="84"/>
      <c r="Y53" s="84"/>
      <c r="Z53" s="84"/>
      <c r="AA53" s="84"/>
      <c r="AB53" s="84"/>
      <c r="AC53" s="84"/>
    </row>
    <row r="54" spans="3:29" x14ac:dyDescent="0.35">
      <c r="C54" s="82"/>
      <c r="D54" s="84"/>
      <c r="E54" s="84"/>
      <c r="F54" s="84"/>
      <c r="G54" s="84"/>
      <c r="H54" s="84"/>
      <c r="I54" s="84"/>
      <c r="J54" s="84"/>
      <c r="K54" s="84"/>
      <c r="L54" s="84"/>
      <c r="M54" s="84"/>
      <c r="N54" s="84"/>
      <c r="O54" s="84"/>
      <c r="P54" s="84"/>
      <c r="Q54" s="84"/>
      <c r="R54" s="84"/>
      <c r="S54" s="84"/>
      <c r="T54" s="84"/>
      <c r="U54" s="84"/>
      <c r="V54" s="84"/>
      <c r="W54" s="84"/>
      <c r="X54" s="84"/>
      <c r="Y54" s="84"/>
      <c r="Z54" s="84"/>
      <c r="AA54" s="84"/>
      <c r="AB54" s="84"/>
      <c r="AC54" s="84"/>
    </row>
    <row r="55" spans="3:29" x14ac:dyDescent="0.35">
      <c r="C55" s="82"/>
      <c r="D55" s="84"/>
      <c r="E55" s="84"/>
      <c r="F55" s="84"/>
      <c r="G55" s="84"/>
      <c r="H55" s="84"/>
      <c r="I55" s="84"/>
      <c r="J55" s="84"/>
      <c r="K55" s="84"/>
      <c r="L55" s="84"/>
      <c r="M55" s="84"/>
      <c r="N55" s="84"/>
      <c r="O55" s="84"/>
      <c r="P55" s="84"/>
      <c r="Q55" s="84"/>
      <c r="R55" s="84"/>
      <c r="S55" s="84"/>
      <c r="T55" s="84"/>
      <c r="U55" s="84"/>
      <c r="V55" s="84"/>
      <c r="W55" s="84"/>
      <c r="X55" s="84"/>
      <c r="Y55" s="84"/>
      <c r="Z55" s="84"/>
      <c r="AA55" s="84"/>
      <c r="AB55" s="84"/>
      <c r="AC55" s="84"/>
    </row>
    <row r="56" spans="3:29" x14ac:dyDescent="0.35">
      <c r="C56" s="82"/>
      <c r="D56" s="84"/>
      <c r="E56" s="84"/>
      <c r="F56" s="84"/>
      <c r="G56" s="84"/>
      <c r="H56" s="84"/>
      <c r="I56" s="84"/>
      <c r="J56" s="84"/>
      <c r="K56" s="84"/>
      <c r="L56" s="84"/>
      <c r="M56" s="84"/>
      <c r="N56" s="84"/>
      <c r="O56" s="84"/>
      <c r="P56" s="84"/>
      <c r="Q56" s="84"/>
      <c r="R56" s="84"/>
      <c r="S56" s="84"/>
      <c r="T56" s="84"/>
      <c r="U56" s="84"/>
      <c r="V56" s="84"/>
      <c r="W56" s="84"/>
      <c r="X56" s="84"/>
      <c r="Y56" s="84"/>
      <c r="Z56" s="84"/>
      <c r="AA56" s="84"/>
      <c r="AB56" s="84"/>
      <c r="AC56" s="84"/>
    </row>
    <row r="57" spans="3:29" x14ac:dyDescent="0.35">
      <c r="C57" s="79"/>
      <c r="D57" s="84"/>
      <c r="E57" s="84"/>
      <c r="F57" s="84"/>
      <c r="G57" s="84"/>
      <c r="H57" s="84"/>
      <c r="I57" s="84"/>
      <c r="J57" s="84"/>
      <c r="K57" s="84"/>
      <c r="L57" s="84"/>
      <c r="M57" s="84"/>
      <c r="N57" s="84"/>
      <c r="O57" s="84"/>
      <c r="P57" s="84"/>
      <c r="Q57" s="84"/>
      <c r="R57" s="84"/>
      <c r="S57" s="84"/>
      <c r="T57" s="84"/>
      <c r="U57" s="84"/>
      <c r="V57" s="84"/>
      <c r="W57" s="84"/>
      <c r="X57" s="84"/>
      <c r="Y57" s="84"/>
      <c r="Z57" s="84"/>
      <c r="AA57" s="84"/>
      <c r="AB57" s="84"/>
      <c r="AC57" s="84"/>
    </row>
    <row r="58" spans="3:29" x14ac:dyDescent="0.35">
      <c r="C58" s="79"/>
      <c r="D58" s="84"/>
      <c r="E58" s="84"/>
      <c r="F58" s="84"/>
      <c r="G58" s="84"/>
      <c r="H58" s="84"/>
      <c r="I58" s="84"/>
      <c r="J58" s="84"/>
      <c r="K58" s="84"/>
      <c r="L58" s="84"/>
      <c r="M58" s="84"/>
      <c r="N58" s="84"/>
      <c r="O58" s="84"/>
      <c r="P58" s="84"/>
      <c r="Q58" s="84"/>
      <c r="R58" s="84"/>
      <c r="S58" s="84"/>
      <c r="T58" s="84"/>
      <c r="U58" s="84"/>
      <c r="V58" s="84"/>
      <c r="W58" s="84"/>
      <c r="X58" s="84"/>
      <c r="Y58" s="84"/>
      <c r="Z58" s="84"/>
      <c r="AA58" s="84"/>
      <c r="AB58" s="84"/>
      <c r="AC58" s="84"/>
    </row>
    <row r="59" spans="3:29" x14ac:dyDescent="0.35">
      <c r="C59" s="82"/>
      <c r="D59" s="84"/>
      <c r="E59" s="84"/>
      <c r="F59" s="84"/>
      <c r="G59" s="84"/>
      <c r="H59" s="84"/>
      <c r="I59" s="84"/>
      <c r="J59" s="84"/>
      <c r="K59" s="84"/>
      <c r="L59" s="84"/>
      <c r="M59" s="84"/>
      <c r="N59" s="84"/>
      <c r="O59" s="84"/>
      <c r="P59" s="84"/>
      <c r="Q59" s="84"/>
      <c r="R59" s="84"/>
      <c r="S59" s="84"/>
      <c r="T59" s="84"/>
      <c r="U59" s="84"/>
      <c r="V59" s="84"/>
      <c r="W59" s="84"/>
      <c r="X59" s="84"/>
      <c r="Y59" s="84"/>
      <c r="Z59" s="84"/>
      <c r="AA59" s="84"/>
      <c r="AB59" s="84"/>
      <c r="AC59" s="84"/>
    </row>
    <row r="60" spans="3:29" x14ac:dyDescent="0.35">
      <c r="C60" s="82"/>
      <c r="D60" s="84"/>
      <c r="E60" s="84"/>
      <c r="F60" s="84"/>
      <c r="G60" s="84"/>
      <c r="H60" s="84"/>
      <c r="I60" s="84"/>
      <c r="J60" s="84"/>
      <c r="K60" s="84"/>
      <c r="L60" s="84"/>
      <c r="M60" s="84"/>
      <c r="N60" s="84"/>
      <c r="O60" s="84"/>
      <c r="P60" s="84"/>
      <c r="Q60" s="84"/>
      <c r="R60" s="84"/>
      <c r="S60" s="84"/>
      <c r="T60" s="84"/>
      <c r="U60" s="84"/>
      <c r="V60" s="84"/>
      <c r="W60" s="84"/>
      <c r="X60" s="84"/>
      <c r="Y60" s="84"/>
      <c r="Z60" s="84"/>
      <c r="AA60" s="84"/>
      <c r="AB60" s="84"/>
      <c r="AC60" s="84"/>
    </row>
    <row r="61" spans="3:29" x14ac:dyDescent="0.35">
      <c r="C61" s="82"/>
      <c r="D61" s="84"/>
      <c r="E61" s="84"/>
      <c r="F61" s="84"/>
      <c r="G61" s="84"/>
      <c r="H61" s="84"/>
      <c r="I61" s="84"/>
      <c r="J61" s="84"/>
      <c r="K61" s="84"/>
      <c r="L61" s="84"/>
      <c r="M61" s="84"/>
      <c r="N61" s="84"/>
      <c r="O61" s="84"/>
      <c r="P61" s="84"/>
      <c r="Q61" s="84"/>
      <c r="R61" s="84"/>
      <c r="S61" s="84"/>
      <c r="T61" s="84"/>
      <c r="U61" s="84"/>
      <c r="V61" s="84"/>
      <c r="W61" s="84"/>
      <c r="X61" s="84"/>
      <c r="Y61" s="84"/>
      <c r="Z61" s="84"/>
      <c r="AA61" s="84"/>
      <c r="AB61" s="84"/>
      <c r="AC61" s="84"/>
    </row>
    <row r="62" spans="3:29" x14ac:dyDescent="0.35">
      <c r="C62" s="79"/>
      <c r="D62" s="84"/>
      <c r="E62" s="84"/>
      <c r="F62" s="84"/>
      <c r="G62" s="84"/>
      <c r="H62" s="84"/>
      <c r="I62" s="84"/>
      <c r="J62" s="84"/>
      <c r="K62" s="84"/>
      <c r="L62" s="84"/>
      <c r="M62" s="84"/>
      <c r="N62" s="84"/>
      <c r="O62" s="84"/>
      <c r="P62" s="84"/>
      <c r="Q62" s="84"/>
      <c r="R62" s="84"/>
      <c r="S62" s="84"/>
      <c r="T62" s="84"/>
      <c r="U62" s="84"/>
      <c r="V62" s="84"/>
      <c r="W62" s="84"/>
      <c r="X62" s="84"/>
      <c r="Y62" s="84"/>
      <c r="Z62" s="84"/>
      <c r="AA62" s="84"/>
      <c r="AB62" s="84"/>
      <c r="AC62" s="84"/>
    </row>
  </sheetData>
  <mergeCells count="17">
    <mergeCell ref="B33:C33"/>
    <mergeCell ref="B6:B10"/>
    <mergeCell ref="B11:B18"/>
    <mergeCell ref="B19:B21"/>
    <mergeCell ref="B23:B24"/>
    <mergeCell ref="B25:B31"/>
    <mergeCell ref="B32:C32"/>
    <mergeCell ref="B2:AE2"/>
    <mergeCell ref="B3:C5"/>
    <mergeCell ref="D3:AC3"/>
    <mergeCell ref="AD3:AD5"/>
    <mergeCell ref="AE3:AE5"/>
    <mergeCell ref="D4:H4"/>
    <mergeCell ref="I4:P4"/>
    <mergeCell ref="Q4:S4"/>
    <mergeCell ref="U4:V4"/>
    <mergeCell ref="W4:AC4"/>
  </mergeCells>
  <pageMargins left="0.78749999999999998" right="0.78749999999999998" top="1.05277777777778" bottom="1.05277777777778" header="0.78749999999999998" footer="0.78749999999999998"/>
  <pageSetup paperSize="9" firstPageNumber="0" orientation="portrait" r:id="rId1"/>
  <headerFooter>
    <oddHeader>&amp;C&amp;"Times New Roman,Regular"&amp;12&amp;A</oddHeader>
    <oddFooter>&amp;C&amp;"Times New Roman,Regular"&amp;12Página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F62"/>
  <sheetViews>
    <sheetView showGridLines="0" zoomScale="60" zoomScaleNormal="60" workbookViewId="0">
      <selection sqref="A1:XFD1048576"/>
    </sheetView>
  </sheetViews>
  <sheetFormatPr defaultRowHeight="14.4" x14ac:dyDescent="0.3"/>
  <cols>
    <col min="1" max="1" width="4.33203125" style="72" bestFit="1" customWidth="1"/>
    <col min="2" max="2" width="10.77734375" style="73" customWidth="1"/>
    <col min="3" max="3" width="10.77734375" style="72" customWidth="1"/>
    <col min="4" max="31" width="12.77734375" style="72" customWidth="1"/>
  </cols>
  <sheetData>
    <row r="1" spans="1:32" ht="29.25" customHeight="1" x14ac:dyDescent="0.3">
      <c r="A1" s="55"/>
      <c r="B1" s="56"/>
      <c r="C1" s="57"/>
      <c r="D1" s="58">
        <v>1</v>
      </c>
      <c r="E1" s="58">
        <v>2</v>
      </c>
      <c r="F1" s="58">
        <v>3</v>
      </c>
      <c r="G1" s="58">
        <v>4</v>
      </c>
      <c r="H1" s="58">
        <v>5</v>
      </c>
      <c r="I1" s="58">
        <v>6</v>
      </c>
      <c r="J1" s="58">
        <v>7</v>
      </c>
      <c r="K1" s="58">
        <v>8</v>
      </c>
      <c r="L1" s="58">
        <v>9</v>
      </c>
      <c r="M1" s="58">
        <v>10</v>
      </c>
      <c r="N1" s="58">
        <v>11</v>
      </c>
      <c r="O1" s="58">
        <v>12</v>
      </c>
      <c r="P1" s="58">
        <v>13</v>
      </c>
      <c r="Q1" s="58">
        <v>14</v>
      </c>
      <c r="R1" s="58">
        <v>15</v>
      </c>
      <c r="S1" s="58">
        <v>16</v>
      </c>
      <c r="T1" s="58">
        <v>17</v>
      </c>
      <c r="U1" s="58">
        <v>18</v>
      </c>
      <c r="V1" s="58">
        <v>19</v>
      </c>
      <c r="W1" s="58">
        <v>20</v>
      </c>
      <c r="X1" s="58">
        <v>21</v>
      </c>
      <c r="Y1" s="58">
        <v>22</v>
      </c>
      <c r="Z1" s="58">
        <v>23</v>
      </c>
      <c r="AA1" s="58">
        <v>24</v>
      </c>
      <c r="AB1" s="58">
        <v>25</v>
      </c>
      <c r="AC1" s="58">
        <v>26</v>
      </c>
      <c r="AD1" s="57"/>
      <c r="AE1" s="57"/>
      <c r="AF1" s="70"/>
    </row>
    <row r="2" spans="1:32" ht="15.75" customHeight="1" x14ac:dyDescent="0.3">
      <c r="A2" s="55"/>
      <c r="B2" s="122" t="s">
        <v>60</v>
      </c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  <c r="T2" s="122"/>
      <c r="U2" s="122"/>
      <c r="V2" s="122"/>
      <c r="W2" s="122"/>
      <c r="X2" s="122"/>
      <c r="Y2" s="122"/>
      <c r="Z2" s="122"/>
      <c r="AA2" s="122"/>
      <c r="AB2" s="122"/>
      <c r="AC2" s="122"/>
      <c r="AD2" s="122"/>
      <c r="AE2" s="122"/>
      <c r="AF2" s="70"/>
    </row>
    <row r="3" spans="1:32" ht="15.75" customHeight="1" x14ac:dyDescent="0.3">
      <c r="A3" s="55"/>
      <c r="B3" s="122" t="s">
        <v>0</v>
      </c>
      <c r="C3" s="122"/>
      <c r="D3" s="123" t="s">
        <v>45</v>
      </c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  <c r="Q3" s="123"/>
      <c r="R3" s="123"/>
      <c r="S3" s="123"/>
      <c r="T3" s="123"/>
      <c r="U3" s="123"/>
      <c r="V3" s="123"/>
      <c r="W3" s="123"/>
      <c r="X3" s="123"/>
      <c r="Y3" s="123"/>
      <c r="Z3" s="123"/>
      <c r="AA3" s="123"/>
      <c r="AB3" s="123"/>
      <c r="AC3" s="123"/>
      <c r="AD3" s="122" t="s">
        <v>42</v>
      </c>
      <c r="AE3" s="124" t="s">
        <v>3</v>
      </c>
      <c r="AF3" s="70"/>
    </row>
    <row r="4" spans="1:32" ht="31.5" customHeight="1" x14ac:dyDescent="0.3">
      <c r="A4" s="55"/>
      <c r="B4" s="122"/>
      <c r="C4" s="122"/>
      <c r="D4" s="127" t="s">
        <v>4</v>
      </c>
      <c r="E4" s="127"/>
      <c r="F4" s="127"/>
      <c r="G4" s="127"/>
      <c r="H4" s="127"/>
      <c r="I4" s="128" t="s">
        <v>5</v>
      </c>
      <c r="J4" s="129"/>
      <c r="K4" s="129"/>
      <c r="L4" s="129"/>
      <c r="M4" s="129"/>
      <c r="N4" s="129"/>
      <c r="O4" s="129"/>
      <c r="P4" s="130"/>
      <c r="Q4" s="131" t="s">
        <v>6</v>
      </c>
      <c r="R4" s="131"/>
      <c r="S4" s="131"/>
      <c r="T4" s="59" t="s">
        <v>7</v>
      </c>
      <c r="U4" s="132" t="s">
        <v>8</v>
      </c>
      <c r="V4" s="132"/>
      <c r="W4" s="133" t="s">
        <v>54</v>
      </c>
      <c r="X4" s="133"/>
      <c r="Y4" s="133"/>
      <c r="Z4" s="133"/>
      <c r="AA4" s="133"/>
      <c r="AB4" s="133"/>
      <c r="AC4" s="133"/>
      <c r="AD4" s="122"/>
      <c r="AE4" s="125"/>
      <c r="AF4" s="70"/>
    </row>
    <row r="5" spans="1:32" ht="16.2" x14ac:dyDescent="0.3">
      <c r="A5" s="55"/>
      <c r="B5" s="122"/>
      <c r="C5" s="122"/>
      <c r="D5" s="60" t="s">
        <v>10</v>
      </c>
      <c r="E5" s="60" t="s">
        <v>11</v>
      </c>
      <c r="F5" s="60" t="s">
        <v>55</v>
      </c>
      <c r="G5" s="60" t="s">
        <v>36</v>
      </c>
      <c r="H5" s="60" t="s">
        <v>14</v>
      </c>
      <c r="I5" s="61" t="s">
        <v>15</v>
      </c>
      <c r="J5" s="61" t="s">
        <v>16</v>
      </c>
      <c r="K5" s="61" t="s">
        <v>17</v>
      </c>
      <c r="L5" s="61" t="s">
        <v>18</v>
      </c>
      <c r="M5" s="61" t="s">
        <v>19</v>
      </c>
      <c r="N5" s="61" t="s">
        <v>56</v>
      </c>
      <c r="O5" s="61" t="s">
        <v>57</v>
      </c>
      <c r="P5" s="61" t="s">
        <v>22</v>
      </c>
      <c r="Q5" s="62" t="s">
        <v>58</v>
      </c>
      <c r="R5" s="62" t="s">
        <v>24</v>
      </c>
      <c r="S5" s="62" t="s">
        <v>25</v>
      </c>
      <c r="T5" s="59" t="s">
        <v>26</v>
      </c>
      <c r="U5" s="63" t="s">
        <v>27</v>
      </c>
      <c r="V5" s="63" t="s">
        <v>59</v>
      </c>
      <c r="W5" s="64" t="s">
        <v>29</v>
      </c>
      <c r="X5" s="64" t="s">
        <v>30</v>
      </c>
      <c r="Y5" s="64" t="s">
        <v>31</v>
      </c>
      <c r="Z5" s="64" t="s">
        <v>32</v>
      </c>
      <c r="AA5" s="64" t="s">
        <v>33</v>
      </c>
      <c r="AB5" s="64" t="s">
        <v>34</v>
      </c>
      <c r="AC5" s="64" t="s">
        <v>35</v>
      </c>
      <c r="AD5" s="122"/>
      <c r="AE5" s="126"/>
      <c r="AF5" s="70"/>
    </row>
    <row r="6" spans="1:32" ht="17.25" customHeight="1" x14ac:dyDescent="0.3">
      <c r="A6" s="58">
        <v>1</v>
      </c>
      <c r="B6" s="164" t="s">
        <v>4</v>
      </c>
      <c r="C6" s="60" t="s">
        <v>10</v>
      </c>
      <c r="D6" s="15">
        <v>0</v>
      </c>
      <c r="E6" s="16">
        <v>0</v>
      </c>
      <c r="F6" s="16">
        <v>0</v>
      </c>
      <c r="G6" s="16">
        <v>21.489117872581801</v>
      </c>
      <c r="H6" s="16"/>
      <c r="I6" s="17"/>
      <c r="J6" s="17"/>
      <c r="K6" s="17"/>
      <c r="L6" s="17"/>
      <c r="M6" s="17"/>
      <c r="N6" s="17"/>
      <c r="O6" s="17">
        <v>1874.1247174354501</v>
      </c>
      <c r="P6" s="17"/>
      <c r="Q6" s="17">
        <v>1643.59206617275</v>
      </c>
      <c r="R6" s="17"/>
      <c r="S6" s="17"/>
      <c r="T6" s="17">
        <v>269.69373740242702</v>
      </c>
      <c r="U6" s="17">
        <v>0</v>
      </c>
      <c r="V6" s="17">
        <v>3045.88150529428</v>
      </c>
      <c r="W6" s="17"/>
      <c r="X6" s="17"/>
      <c r="Y6" s="17"/>
      <c r="Z6" s="17"/>
      <c r="AA6" s="17">
        <v>189.094446556658</v>
      </c>
      <c r="AB6" s="17">
        <v>11.374559751412299</v>
      </c>
      <c r="AC6" s="17">
        <v>0</v>
      </c>
      <c r="AD6" s="18">
        <f t="shared" ref="AD6:AD31" si="0">SUM(D6:AC6)</f>
        <v>7055.2501504855591</v>
      </c>
      <c r="AE6" s="19">
        <f t="shared" ref="AE6:AE31" si="1">AD6/$AD$32*100</f>
        <v>99.582238616422302</v>
      </c>
      <c r="AF6" s="70"/>
    </row>
    <row r="7" spans="1:32" ht="17.25" customHeight="1" x14ac:dyDescent="0.3">
      <c r="A7" s="58">
        <v>2</v>
      </c>
      <c r="B7" s="164"/>
      <c r="C7" s="60" t="s">
        <v>11</v>
      </c>
      <c r="D7" s="16"/>
      <c r="E7" s="15">
        <v>0</v>
      </c>
      <c r="F7" s="16">
        <v>0</v>
      </c>
      <c r="G7" s="16"/>
      <c r="H7" s="16"/>
      <c r="I7" s="17"/>
      <c r="J7" s="17"/>
      <c r="K7" s="17"/>
      <c r="L7" s="17"/>
      <c r="M7" s="17"/>
      <c r="N7" s="17"/>
      <c r="O7" s="17">
        <v>61.660710646257002</v>
      </c>
      <c r="P7" s="17"/>
      <c r="Q7" s="17">
        <v>120.877177750548</v>
      </c>
      <c r="R7" s="17"/>
      <c r="S7" s="17"/>
      <c r="T7" s="17">
        <v>17.4574076621216</v>
      </c>
      <c r="U7" s="17">
        <v>0</v>
      </c>
      <c r="V7" s="17">
        <v>61.443720670615299</v>
      </c>
      <c r="W7" s="17"/>
      <c r="X7" s="17"/>
      <c r="Y7" s="17"/>
      <c r="Z7" s="17"/>
      <c r="AA7" s="17">
        <v>15.4265685334564</v>
      </c>
      <c r="AB7" s="17">
        <v>0.72947179702919995</v>
      </c>
      <c r="AC7" s="17">
        <v>0</v>
      </c>
      <c r="AD7" s="18">
        <f t="shared" si="0"/>
        <v>277.5950570600275</v>
      </c>
      <c r="AE7" s="19">
        <f t="shared" si="1"/>
        <v>3.9181512520840283</v>
      </c>
      <c r="AF7" s="70"/>
    </row>
    <row r="8" spans="1:32" ht="17.25" customHeight="1" x14ac:dyDescent="0.3">
      <c r="A8" s="58">
        <v>3</v>
      </c>
      <c r="B8" s="164"/>
      <c r="C8" s="60" t="s">
        <v>55</v>
      </c>
      <c r="D8" s="16"/>
      <c r="E8" s="16"/>
      <c r="F8" s="15">
        <v>0</v>
      </c>
      <c r="G8" s="16">
        <v>0.76554906543830004</v>
      </c>
      <c r="H8" s="16"/>
      <c r="I8" s="17"/>
      <c r="J8" s="17"/>
      <c r="K8" s="17"/>
      <c r="L8" s="17"/>
      <c r="M8" s="17"/>
      <c r="N8" s="17"/>
      <c r="O8" s="17">
        <v>48.507533145997897</v>
      </c>
      <c r="P8" s="17"/>
      <c r="Q8" s="17">
        <v>71.254676788425101</v>
      </c>
      <c r="R8" s="17"/>
      <c r="S8" s="17"/>
      <c r="T8" s="17">
        <v>13.8677878760244</v>
      </c>
      <c r="U8" s="17">
        <v>0</v>
      </c>
      <c r="V8" s="17">
        <v>41.6045343930518</v>
      </c>
      <c r="W8" s="17"/>
      <c r="X8" s="17"/>
      <c r="Y8" s="17"/>
      <c r="Z8" s="17"/>
      <c r="AA8" s="17">
        <v>1.9754908077532001</v>
      </c>
      <c r="AB8" s="17"/>
      <c r="AC8" s="17">
        <v>0</v>
      </c>
      <c r="AD8" s="18">
        <f t="shared" si="0"/>
        <v>177.97557207669072</v>
      </c>
      <c r="AE8" s="19">
        <f t="shared" si="1"/>
        <v>2.512059176982623</v>
      </c>
      <c r="AF8" s="70"/>
    </row>
    <row r="9" spans="1:32" ht="17.25" customHeight="1" x14ac:dyDescent="0.3">
      <c r="A9" s="58">
        <v>4</v>
      </c>
      <c r="B9" s="164"/>
      <c r="C9" s="60" t="s">
        <v>36</v>
      </c>
      <c r="D9" s="16"/>
      <c r="E9" s="16"/>
      <c r="F9" s="16">
        <v>-15.410647014982301</v>
      </c>
      <c r="G9" s="15">
        <v>0</v>
      </c>
      <c r="H9" s="16"/>
      <c r="I9" s="17"/>
      <c r="J9" s="17"/>
      <c r="K9" s="17">
        <v>-1.10729282521E-2</v>
      </c>
      <c r="L9" s="17"/>
      <c r="M9" s="17"/>
      <c r="N9" s="17"/>
      <c r="O9" s="17">
        <v>-3.8685356769678001</v>
      </c>
      <c r="P9" s="17"/>
      <c r="Q9" s="17">
        <v>4.6564561631306001</v>
      </c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>
        <v>0</v>
      </c>
      <c r="AD9" s="18">
        <f t="shared" si="0"/>
        <v>-14.6337994570716</v>
      </c>
      <c r="AE9" s="19">
        <f t="shared" si="1"/>
        <v>-0.20655065069502643</v>
      </c>
      <c r="AF9" s="70"/>
    </row>
    <row r="10" spans="1:32" ht="17.25" customHeight="1" x14ac:dyDescent="0.3">
      <c r="A10" s="58">
        <v>5</v>
      </c>
      <c r="B10" s="164"/>
      <c r="C10" s="60" t="s">
        <v>14</v>
      </c>
      <c r="D10" s="16"/>
      <c r="E10" s="16"/>
      <c r="F10" s="16"/>
      <c r="G10" s="16"/>
      <c r="H10" s="15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8">
        <f t="shared" si="0"/>
        <v>0</v>
      </c>
      <c r="AE10" s="19">
        <f t="shared" si="1"/>
        <v>0</v>
      </c>
      <c r="AF10" s="70"/>
    </row>
    <row r="11" spans="1:32" ht="17.25" customHeight="1" x14ac:dyDescent="0.3">
      <c r="A11" s="58">
        <v>6</v>
      </c>
      <c r="B11" s="165" t="s">
        <v>5</v>
      </c>
      <c r="C11" s="61" t="s">
        <v>15</v>
      </c>
      <c r="D11" s="17"/>
      <c r="E11" s="17"/>
      <c r="F11" s="17"/>
      <c r="G11" s="17">
        <v>0.2160194742356</v>
      </c>
      <c r="H11" s="17"/>
      <c r="I11" s="76">
        <v>0</v>
      </c>
      <c r="J11" s="44">
        <v>0</v>
      </c>
      <c r="K11" s="44">
        <v>0</v>
      </c>
      <c r="L11" s="44"/>
      <c r="M11" s="44"/>
      <c r="N11" s="44"/>
      <c r="O11" s="44">
        <v>64.713722972384602</v>
      </c>
      <c r="P11" s="44"/>
      <c r="Q11" s="17">
        <v>63.336950831331102</v>
      </c>
      <c r="R11" s="17"/>
      <c r="S11" s="17"/>
      <c r="T11" s="17">
        <v>34.552802553213297</v>
      </c>
      <c r="U11" s="17">
        <v>0</v>
      </c>
      <c r="V11" s="17">
        <v>418.84959946399601</v>
      </c>
      <c r="W11" s="17"/>
      <c r="X11" s="17"/>
      <c r="Y11" s="17"/>
      <c r="Z11" s="17"/>
      <c r="AA11" s="17">
        <v>3.2543971715144</v>
      </c>
      <c r="AB11" s="17">
        <v>0.93348440914609998</v>
      </c>
      <c r="AC11" s="17">
        <v>0</v>
      </c>
      <c r="AD11" s="18">
        <f t="shared" si="0"/>
        <v>585.85697687582103</v>
      </c>
      <c r="AE11" s="19">
        <f t="shared" si="1"/>
        <v>8.2691538956033561</v>
      </c>
      <c r="AF11" s="70"/>
    </row>
    <row r="12" spans="1:32" ht="17.25" customHeight="1" x14ac:dyDescent="0.3">
      <c r="A12" s="58">
        <v>7</v>
      </c>
      <c r="B12" s="166"/>
      <c r="C12" s="61" t="s">
        <v>16</v>
      </c>
      <c r="D12" s="17"/>
      <c r="E12" s="17"/>
      <c r="F12" s="17"/>
      <c r="G12" s="17">
        <v>0.15202982448970001</v>
      </c>
      <c r="H12" s="17"/>
      <c r="I12" s="44"/>
      <c r="J12" s="76">
        <v>0</v>
      </c>
      <c r="K12" s="44">
        <v>0</v>
      </c>
      <c r="L12" s="44"/>
      <c r="M12" s="44"/>
      <c r="N12" s="44"/>
      <c r="O12" s="44">
        <v>7.6960101046026903</v>
      </c>
      <c r="P12" s="44"/>
      <c r="Q12" s="17">
        <v>15.175254922271501</v>
      </c>
      <c r="R12" s="17"/>
      <c r="S12" s="17"/>
      <c r="T12" s="17">
        <v>3.1802513781039998</v>
      </c>
      <c r="U12" s="17">
        <v>0</v>
      </c>
      <c r="V12" s="17">
        <v>18.515816139839501</v>
      </c>
      <c r="W12" s="17"/>
      <c r="X12" s="17"/>
      <c r="Y12" s="17"/>
      <c r="Z12" s="17"/>
      <c r="AA12" s="17">
        <v>0.15206637574929999</v>
      </c>
      <c r="AB12" s="17"/>
      <c r="AC12" s="17">
        <v>0</v>
      </c>
      <c r="AD12" s="18">
        <f t="shared" si="0"/>
        <v>44.87142874505669</v>
      </c>
      <c r="AE12" s="19">
        <f t="shared" si="1"/>
        <v>0.63334357096360372</v>
      </c>
      <c r="AF12" s="70"/>
    </row>
    <row r="13" spans="1:32" ht="17.25" customHeight="1" x14ac:dyDescent="0.3">
      <c r="A13" s="58">
        <v>8</v>
      </c>
      <c r="B13" s="166"/>
      <c r="C13" s="61" t="s">
        <v>17</v>
      </c>
      <c r="D13" s="17"/>
      <c r="E13" s="17"/>
      <c r="F13" s="17"/>
      <c r="G13" s="17">
        <v>8.5890733159999996E-4</v>
      </c>
      <c r="H13" s="17"/>
      <c r="I13" s="44"/>
      <c r="J13" s="44"/>
      <c r="K13" s="76">
        <v>0</v>
      </c>
      <c r="L13" s="44"/>
      <c r="M13" s="44"/>
      <c r="N13" s="44"/>
      <c r="O13" s="44">
        <v>4.1202718138116001</v>
      </c>
      <c r="P13" s="44"/>
      <c r="Q13" s="17">
        <v>6.3184103651271002</v>
      </c>
      <c r="R13" s="17"/>
      <c r="S13" s="17"/>
      <c r="T13" s="17">
        <v>1.0134429677065</v>
      </c>
      <c r="U13" s="17">
        <v>0</v>
      </c>
      <c r="V13" s="17">
        <v>1.9707923722136</v>
      </c>
      <c r="W13" s="17"/>
      <c r="X13" s="17"/>
      <c r="Y13" s="17"/>
      <c r="Z13" s="17"/>
      <c r="AA13" s="17"/>
      <c r="AB13" s="17"/>
      <c r="AC13" s="17">
        <v>0</v>
      </c>
      <c r="AD13" s="18">
        <f t="shared" si="0"/>
        <v>13.423776426190399</v>
      </c>
      <c r="AE13" s="19">
        <f t="shared" si="1"/>
        <v>0.18947162449149973</v>
      </c>
      <c r="AF13" s="70"/>
    </row>
    <row r="14" spans="1:32" ht="17.25" customHeight="1" x14ac:dyDescent="0.3">
      <c r="A14" s="58">
        <v>9</v>
      </c>
      <c r="B14" s="166"/>
      <c r="C14" s="61" t="s">
        <v>18</v>
      </c>
      <c r="D14" s="17"/>
      <c r="E14" s="17"/>
      <c r="F14" s="17"/>
      <c r="G14" s="17"/>
      <c r="H14" s="17"/>
      <c r="I14" s="44"/>
      <c r="J14" s="44"/>
      <c r="K14" s="44"/>
      <c r="L14" s="77">
        <v>0</v>
      </c>
      <c r="M14" s="78"/>
      <c r="N14" s="78">
        <v>0</v>
      </c>
      <c r="O14" s="78">
        <v>7.7946479122898999</v>
      </c>
      <c r="P14" s="78"/>
      <c r="Q14" s="17">
        <v>71.042465203277303</v>
      </c>
      <c r="R14" s="17"/>
      <c r="S14" s="17"/>
      <c r="T14" s="17">
        <v>0.44174805999700001</v>
      </c>
      <c r="U14" s="17">
        <v>0</v>
      </c>
      <c r="V14" s="17">
        <v>14.281300924224499</v>
      </c>
      <c r="W14" s="17"/>
      <c r="X14" s="17"/>
      <c r="Y14" s="17"/>
      <c r="Z14" s="17"/>
      <c r="AA14" s="17"/>
      <c r="AB14" s="17"/>
      <c r="AC14" s="17">
        <v>0</v>
      </c>
      <c r="AD14" s="18">
        <f t="shared" si="0"/>
        <v>93.560162099788698</v>
      </c>
      <c r="AE14" s="19">
        <f t="shared" si="1"/>
        <v>1.3205669804026856</v>
      </c>
      <c r="AF14" s="70"/>
    </row>
    <row r="15" spans="1:32" ht="17.25" customHeight="1" x14ac:dyDescent="0.3">
      <c r="A15" s="58">
        <v>10</v>
      </c>
      <c r="B15" s="166"/>
      <c r="C15" s="61" t="s">
        <v>19</v>
      </c>
      <c r="D15" s="17"/>
      <c r="E15" s="17"/>
      <c r="F15" s="17"/>
      <c r="G15" s="17"/>
      <c r="H15" s="17"/>
      <c r="I15" s="44"/>
      <c r="J15" s="44"/>
      <c r="K15" s="44"/>
      <c r="L15" s="78"/>
      <c r="M15" s="77">
        <v>0</v>
      </c>
      <c r="N15" s="78"/>
      <c r="O15" s="78">
        <v>6.4275577959199998E-2</v>
      </c>
      <c r="P15" s="78"/>
      <c r="Q15" s="17">
        <v>3.04114497127E-2</v>
      </c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>
        <v>0</v>
      </c>
      <c r="AD15" s="18">
        <f t="shared" si="0"/>
        <v>9.4687027671900001E-2</v>
      </c>
      <c r="AE15" s="19">
        <f t="shared" si="1"/>
        <v>1.3364722699242622E-3</v>
      </c>
      <c r="AF15" s="70"/>
    </row>
    <row r="16" spans="1:32" ht="17.25" customHeight="1" x14ac:dyDescent="0.3">
      <c r="A16" s="58">
        <v>11</v>
      </c>
      <c r="B16" s="166"/>
      <c r="C16" s="61" t="s">
        <v>56</v>
      </c>
      <c r="D16" s="17"/>
      <c r="E16" s="17"/>
      <c r="F16" s="17"/>
      <c r="G16" s="17"/>
      <c r="H16" s="17"/>
      <c r="I16" s="44"/>
      <c r="J16" s="44"/>
      <c r="K16" s="44"/>
      <c r="L16" s="78"/>
      <c r="M16" s="78"/>
      <c r="N16" s="77">
        <v>0</v>
      </c>
      <c r="O16" s="78">
        <v>0.13282983864469999</v>
      </c>
      <c r="P16" s="78"/>
      <c r="Q16" s="17">
        <v>0.27658686293840001</v>
      </c>
      <c r="R16" s="17"/>
      <c r="S16" s="17"/>
      <c r="T16" s="17"/>
      <c r="U16" s="17"/>
      <c r="V16" s="17">
        <v>1.35567286319E-2</v>
      </c>
      <c r="W16" s="17"/>
      <c r="X16" s="17"/>
      <c r="Y16" s="17"/>
      <c r="Z16" s="17"/>
      <c r="AA16" s="17"/>
      <c r="AB16" s="17"/>
      <c r="AC16" s="17">
        <v>0</v>
      </c>
      <c r="AD16" s="18">
        <f t="shared" si="0"/>
        <v>0.422973430215</v>
      </c>
      <c r="AE16" s="19">
        <f t="shared" si="1"/>
        <v>5.9701130587379581E-3</v>
      </c>
      <c r="AF16" s="70"/>
    </row>
    <row r="17" spans="1:32" ht="17.25" customHeight="1" x14ac:dyDescent="0.3">
      <c r="A17" s="58">
        <v>12</v>
      </c>
      <c r="B17" s="166"/>
      <c r="C17" s="61" t="s">
        <v>57</v>
      </c>
      <c r="D17" s="17"/>
      <c r="E17" s="17"/>
      <c r="F17" s="17">
        <v>-3314.9538092132898</v>
      </c>
      <c r="G17" s="17">
        <v>3.0602199192073001</v>
      </c>
      <c r="H17" s="17"/>
      <c r="I17" s="44"/>
      <c r="J17" s="44"/>
      <c r="K17" s="44">
        <v>-251.65169671804</v>
      </c>
      <c r="L17" s="78"/>
      <c r="M17" s="78"/>
      <c r="N17" s="78">
        <v>-39.707919856192397</v>
      </c>
      <c r="O17" s="77">
        <v>0</v>
      </c>
      <c r="P17" s="78"/>
      <c r="Q17" s="17">
        <v>1763.2959094591999</v>
      </c>
      <c r="R17" s="17"/>
      <c r="S17" s="17"/>
      <c r="T17" s="17">
        <v>807.42776289844596</v>
      </c>
      <c r="U17" s="17"/>
      <c r="V17" s="17">
        <v>1701.1177659642699</v>
      </c>
      <c r="W17" s="17"/>
      <c r="X17" s="17"/>
      <c r="Y17" s="17"/>
      <c r="Z17" s="17"/>
      <c r="AA17" s="17">
        <v>35.463181111661001</v>
      </c>
      <c r="AB17" s="17">
        <v>25.416388579459301</v>
      </c>
      <c r="AC17" s="17">
        <v>0</v>
      </c>
      <c r="AD17" s="18">
        <f t="shared" si="0"/>
        <v>729.46780214472108</v>
      </c>
      <c r="AE17" s="19">
        <f t="shared" si="1"/>
        <v>10.29616741954548</v>
      </c>
      <c r="AF17" s="70"/>
    </row>
    <row r="18" spans="1:32" ht="17.25" customHeight="1" x14ac:dyDescent="0.3">
      <c r="A18" s="58">
        <v>13</v>
      </c>
      <c r="B18" s="167"/>
      <c r="C18" s="61" t="s">
        <v>22</v>
      </c>
      <c r="D18" s="17"/>
      <c r="E18" s="17"/>
      <c r="F18" s="17"/>
      <c r="G18" s="17"/>
      <c r="H18" s="17"/>
      <c r="I18" s="44"/>
      <c r="J18" s="44"/>
      <c r="K18" s="44"/>
      <c r="L18" s="78"/>
      <c r="M18" s="78"/>
      <c r="N18" s="78"/>
      <c r="O18" s="78"/>
      <c r="P18" s="7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8">
        <f t="shared" si="0"/>
        <v>0</v>
      </c>
      <c r="AE18" s="19">
        <f t="shared" si="1"/>
        <v>0</v>
      </c>
      <c r="AF18" s="70"/>
    </row>
    <row r="19" spans="1:32" ht="17.25" customHeight="1" x14ac:dyDescent="0.3">
      <c r="A19" s="58">
        <v>14</v>
      </c>
      <c r="B19" s="168" t="s">
        <v>37</v>
      </c>
      <c r="C19" s="62" t="s">
        <v>58</v>
      </c>
      <c r="D19" s="17"/>
      <c r="E19" s="17"/>
      <c r="F19" s="17">
        <v>-1716.3156319524101</v>
      </c>
      <c r="G19" s="17">
        <v>-3.0755366630949998</v>
      </c>
      <c r="H19" s="17"/>
      <c r="I19" s="17"/>
      <c r="J19" s="17"/>
      <c r="K19" s="17">
        <v>-91.031386807101399</v>
      </c>
      <c r="L19" s="17"/>
      <c r="M19" s="17"/>
      <c r="N19" s="17">
        <v>-4.2601877362403</v>
      </c>
      <c r="O19" s="17">
        <v>-462.95135843853001</v>
      </c>
      <c r="P19" s="17"/>
      <c r="Q19" s="26">
        <v>0</v>
      </c>
      <c r="R19" s="27"/>
      <c r="S19" s="27"/>
      <c r="T19" s="17">
        <v>255.81652232889999</v>
      </c>
      <c r="U19" s="17"/>
      <c r="V19" s="17">
        <v>219.59580428480501</v>
      </c>
      <c r="W19" s="17"/>
      <c r="X19" s="17"/>
      <c r="Y19" s="17"/>
      <c r="Z19" s="17"/>
      <c r="AA19" s="17">
        <v>64.727049490061205</v>
      </c>
      <c r="AB19" s="17">
        <v>10.3889920454895</v>
      </c>
      <c r="AC19" s="17">
        <v>0</v>
      </c>
      <c r="AD19" s="18">
        <f t="shared" si="0"/>
        <v>-1727.1057334481211</v>
      </c>
      <c r="AE19" s="19">
        <f t="shared" si="1"/>
        <v>-24.377456730174927</v>
      </c>
      <c r="AF19" s="70"/>
    </row>
    <row r="20" spans="1:32" ht="17.25" customHeight="1" x14ac:dyDescent="0.3">
      <c r="A20" s="58">
        <v>15</v>
      </c>
      <c r="B20" s="168"/>
      <c r="C20" s="62" t="s">
        <v>24</v>
      </c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27"/>
      <c r="R20" s="26"/>
      <c r="S20" s="2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8">
        <f t="shared" si="0"/>
        <v>0</v>
      </c>
      <c r="AE20" s="19">
        <f t="shared" si="1"/>
        <v>0</v>
      </c>
      <c r="AF20" s="70"/>
    </row>
    <row r="21" spans="1:32" ht="17.25" customHeight="1" x14ac:dyDescent="0.3">
      <c r="A21" s="58">
        <v>16</v>
      </c>
      <c r="B21" s="168"/>
      <c r="C21" s="62" t="s">
        <v>25</v>
      </c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27"/>
      <c r="R21" s="27"/>
      <c r="S21" s="26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8">
        <f t="shared" si="0"/>
        <v>0</v>
      </c>
      <c r="AE21" s="19">
        <f t="shared" si="1"/>
        <v>0</v>
      </c>
      <c r="AF21" s="70"/>
    </row>
    <row r="22" spans="1:32" ht="56.25" customHeight="1" x14ac:dyDescent="0.3">
      <c r="A22" s="58">
        <v>17</v>
      </c>
      <c r="B22" s="65" t="s">
        <v>62</v>
      </c>
      <c r="C22" s="59" t="s">
        <v>26</v>
      </c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30">
        <v>0</v>
      </c>
      <c r="U22" s="17"/>
      <c r="V22" s="17"/>
      <c r="W22" s="17"/>
      <c r="X22" s="17"/>
      <c r="Y22" s="17"/>
      <c r="Z22" s="17"/>
      <c r="AA22" s="17"/>
      <c r="AB22" s="17"/>
      <c r="AC22" s="17">
        <v>0</v>
      </c>
      <c r="AD22" s="18">
        <f t="shared" si="0"/>
        <v>0</v>
      </c>
      <c r="AE22" s="19">
        <f t="shared" si="1"/>
        <v>0</v>
      </c>
      <c r="AF22" s="70"/>
    </row>
    <row r="23" spans="1:32" ht="39" customHeight="1" x14ac:dyDescent="0.3">
      <c r="A23" s="58">
        <v>18</v>
      </c>
      <c r="B23" s="169" t="s">
        <v>38</v>
      </c>
      <c r="C23" s="63" t="s">
        <v>27</v>
      </c>
      <c r="D23" s="17">
        <v>0</v>
      </c>
      <c r="E23" s="17">
        <v>0</v>
      </c>
      <c r="F23" s="17">
        <v>0</v>
      </c>
      <c r="G23" s="17"/>
      <c r="H23" s="17"/>
      <c r="I23" s="17">
        <v>0</v>
      </c>
      <c r="J23" s="17">
        <v>0</v>
      </c>
      <c r="K23" s="17"/>
      <c r="L23" s="17">
        <v>0</v>
      </c>
      <c r="M23" s="17"/>
      <c r="N23" s="17"/>
      <c r="O23" s="17">
        <v>0</v>
      </c>
      <c r="P23" s="17"/>
      <c r="Q23" s="17">
        <v>0</v>
      </c>
      <c r="R23" s="17"/>
      <c r="S23" s="17"/>
      <c r="T23" s="17"/>
      <c r="U23" s="31">
        <v>0</v>
      </c>
      <c r="V23" s="32">
        <v>0</v>
      </c>
      <c r="W23" s="17">
        <v>0</v>
      </c>
      <c r="X23" s="17">
        <v>0</v>
      </c>
      <c r="Y23" s="17"/>
      <c r="Z23" s="17"/>
      <c r="AA23" s="17">
        <v>0</v>
      </c>
      <c r="AB23" s="17"/>
      <c r="AC23" s="17">
        <v>0</v>
      </c>
      <c r="AD23" s="18">
        <f t="shared" si="0"/>
        <v>0</v>
      </c>
      <c r="AE23" s="19">
        <f t="shared" si="1"/>
        <v>0</v>
      </c>
      <c r="AF23" s="70"/>
    </row>
    <row r="24" spans="1:32" ht="39" customHeight="1" x14ac:dyDescent="0.3">
      <c r="A24" s="58">
        <v>19</v>
      </c>
      <c r="B24" s="169"/>
      <c r="C24" s="63" t="s">
        <v>59</v>
      </c>
      <c r="D24" s="17"/>
      <c r="E24" s="17"/>
      <c r="F24" s="17">
        <v>0</v>
      </c>
      <c r="G24" s="17"/>
      <c r="H24" s="17"/>
      <c r="I24" s="17"/>
      <c r="J24" s="17"/>
      <c r="K24" s="17">
        <v>0</v>
      </c>
      <c r="L24" s="17"/>
      <c r="M24" s="17"/>
      <c r="N24" s="17">
        <v>0</v>
      </c>
      <c r="O24" s="17">
        <v>0</v>
      </c>
      <c r="P24" s="17"/>
      <c r="Q24" s="17">
        <v>0</v>
      </c>
      <c r="R24" s="17"/>
      <c r="S24" s="17"/>
      <c r="T24" s="17"/>
      <c r="U24" s="32"/>
      <c r="V24" s="31">
        <v>0</v>
      </c>
      <c r="W24" s="17"/>
      <c r="X24" s="17"/>
      <c r="Y24" s="17"/>
      <c r="Z24" s="17"/>
      <c r="AA24" s="17">
        <v>0</v>
      </c>
      <c r="AB24" s="17">
        <v>0</v>
      </c>
      <c r="AC24" s="17">
        <v>0</v>
      </c>
      <c r="AD24" s="18">
        <f t="shared" si="0"/>
        <v>0</v>
      </c>
      <c r="AE24" s="19">
        <f t="shared" si="1"/>
        <v>0</v>
      </c>
      <c r="AF24" s="70"/>
    </row>
    <row r="25" spans="1:32" ht="46.5" customHeight="1" x14ac:dyDescent="0.3">
      <c r="A25" s="58">
        <v>20</v>
      </c>
      <c r="B25" s="170" t="s">
        <v>54</v>
      </c>
      <c r="C25" s="66" t="s">
        <v>29</v>
      </c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>
        <v>-7.0704534203700001E-2</v>
      </c>
      <c r="P25" s="17"/>
      <c r="Q25" s="17">
        <v>-11.2133037515275</v>
      </c>
      <c r="R25" s="17"/>
      <c r="S25" s="17"/>
      <c r="T25" s="17">
        <v>0</v>
      </c>
      <c r="U25" s="17">
        <v>0</v>
      </c>
      <c r="V25" s="17">
        <v>0</v>
      </c>
      <c r="W25" s="33">
        <v>0</v>
      </c>
      <c r="X25" s="34">
        <v>0</v>
      </c>
      <c r="Y25" s="34"/>
      <c r="Z25" s="34"/>
      <c r="AA25" s="34"/>
      <c r="AB25" s="34"/>
      <c r="AC25" s="34">
        <v>0</v>
      </c>
      <c r="AD25" s="18">
        <f t="shared" si="0"/>
        <v>-11.284008285731199</v>
      </c>
      <c r="AE25" s="19">
        <f t="shared" si="1"/>
        <v>-0.15926959097007154</v>
      </c>
      <c r="AF25" s="70"/>
    </row>
    <row r="26" spans="1:32" ht="17.25" customHeight="1" x14ac:dyDescent="0.3">
      <c r="A26" s="58">
        <v>21</v>
      </c>
      <c r="B26" s="170"/>
      <c r="C26" s="66" t="s">
        <v>30</v>
      </c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>
        <v>-0.1121736961545</v>
      </c>
      <c r="R26" s="17"/>
      <c r="S26" s="17"/>
      <c r="T26" s="17">
        <v>0</v>
      </c>
      <c r="U26" s="17">
        <v>0</v>
      </c>
      <c r="V26" s="17">
        <v>0</v>
      </c>
      <c r="W26" s="34"/>
      <c r="X26" s="33">
        <v>0</v>
      </c>
      <c r="Y26" s="34"/>
      <c r="Z26" s="34"/>
      <c r="AA26" s="34"/>
      <c r="AB26" s="34"/>
      <c r="AC26" s="34">
        <v>0</v>
      </c>
      <c r="AD26" s="18">
        <f t="shared" si="0"/>
        <v>-0.1121736961545</v>
      </c>
      <c r="AE26" s="19">
        <f t="shared" si="1"/>
        <v>-1.5832901085973104E-3</v>
      </c>
      <c r="AF26" s="70"/>
    </row>
    <row r="27" spans="1:32" ht="17.25" customHeight="1" x14ac:dyDescent="0.3">
      <c r="A27" s="58">
        <v>22</v>
      </c>
      <c r="B27" s="170"/>
      <c r="C27" s="66" t="s">
        <v>31</v>
      </c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34"/>
      <c r="X27" s="34"/>
      <c r="Y27" s="33">
        <v>0</v>
      </c>
      <c r="Z27" s="34"/>
      <c r="AA27" s="34"/>
      <c r="AB27" s="34"/>
      <c r="AC27" s="34"/>
      <c r="AD27" s="18">
        <f t="shared" si="0"/>
        <v>0</v>
      </c>
      <c r="AE27" s="19">
        <f t="shared" si="1"/>
        <v>0</v>
      </c>
      <c r="AF27" s="70"/>
    </row>
    <row r="28" spans="1:32" ht="17.25" customHeight="1" x14ac:dyDescent="0.3">
      <c r="A28" s="58">
        <v>23</v>
      </c>
      <c r="B28" s="170"/>
      <c r="C28" s="66" t="s">
        <v>32</v>
      </c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34"/>
      <c r="X28" s="34"/>
      <c r="Y28" s="34"/>
      <c r="Z28" s="33"/>
      <c r="AA28" s="34"/>
      <c r="AB28" s="34"/>
      <c r="AC28" s="34"/>
      <c r="AD28" s="18">
        <f t="shared" si="0"/>
        <v>0</v>
      </c>
      <c r="AE28" s="19">
        <f t="shared" si="1"/>
        <v>0</v>
      </c>
      <c r="AF28" s="70"/>
    </row>
    <row r="29" spans="1:32" ht="17.25" customHeight="1" x14ac:dyDescent="0.3">
      <c r="A29" s="58">
        <v>24</v>
      </c>
      <c r="B29" s="170"/>
      <c r="C29" s="66" t="s">
        <v>33</v>
      </c>
      <c r="D29" s="17"/>
      <c r="E29" s="17"/>
      <c r="F29" s="17">
        <v>-109.18307333294101</v>
      </c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>
        <v>0</v>
      </c>
      <c r="W29" s="34"/>
      <c r="X29" s="34"/>
      <c r="Y29" s="34"/>
      <c r="Z29" s="34"/>
      <c r="AA29" s="33">
        <v>0</v>
      </c>
      <c r="AB29" s="34"/>
      <c r="AC29" s="34">
        <v>0</v>
      </c>
      <c r="AD29" s="18">
        <f t="shared" si="0"/>
        <v>-109.18307333294101</v>
      </c>
      <c r="AE29" s="19">
        <f t="shared" si="1"/>
        <v>-1.5410785768902866</v>
      </c>
      <c r="AF29" s="70"/>
    </row>
    <row r="30" spans="1:32" ht="17.25" customHeight="1" x14ac:dyDescent="0.3">
      <c r="A30" s="58">
        <v>25</v>
      </c>
      <c r="B30" s="170"/>
      <c r="C30" s="66" t="s">
        <v>34</v>
      </c>
      <c r="D30" s="17"/>
      <c r="E30" s="17"/>
      <c r="F30" s="17">
        <v>-8.4969263653478997</v>
      </c>
      <c r="G30" s="17"/>
      <c r="H30" s="17"/>
      <c r="I30" s="17"/>
      <c r="J30" s="17"/>
      <c r="K30" s="17">
        <v>-10.490018590971999</v>
      </c>
      <c r="L30" s="17"/>
      <c r="M30" s="17"/>
      <c r="N30" s="17"/>
      <c r="O30" s="17">
        <v>-1.8920828888057999</v>
      </c>
      <c r="P30" s="17"/>
      <c r="Q30" s="17">
        <v>-10.4728611714604</v>
      </c>
      <c r="R30" s="17"/>
      <c r="S30" s="17"/>
      <c r="T30" s="17"/>
      <c r="U30" s="17"/>
      <c r="V30" s="17">
        <v>0</v>
      </c>
      <c r="W30" s="34"/>
      <c r="X30" s="34"/>
      <c r="Y30" s="34"/>
      <c r="Z30" s="34"/>
      <c r="AA30" s="34"/>
      <c r="AB30" s="33">
        <v>0</v>
      </c>
      <c r="AC30" s="34">
        <v>0</v>
      </c>
      <c r="AD30" s="18">
        <f t="shared" si="0"/>
        <v>-31.3518890165861</v>
      </c>
      <c r="AE30" s="19">
        <f t="shared" si="1"/>
        <v>-0.44252028298534485</v>
      </c>
      <c r="AF30" s="70"/>
    </row>
    <row r="31" spans="1:32" ht="17.25" customHeight="1" x14ac:dyDescent="0.3">
      <c r="A31" s="58">
        <v>26</v>
      </c>
      <c r="B31" s="170"/>
      <c r="C31" s="66" t="s">
        <v>35</v>
      </c>
      <c r="D31" s="17">
        <v>0</v>
      </c>
      <c r="E31" s="17">
        <v>0</v>
      </c>
      <c r="F31" s="17">
        <v>0</v>
      </c>
      <c r="G31" s="17">
        <v>0</v>
      </c>
      <c r="H31" s="17"/>
      <c r="I31" s="17">
        <v>0</v>
      </c>
      <c r="J31" s="17">
        <v>0</v>
      </c>
      <c r="K31" s="17">
        <v>0</v>
      </c>
      <c r="L31" s="17">
        <v>0</v>
      </c>
      <c r="M31" s="17"/>
      <c r="N31" s="17">
        <v>0</v>
      </c>
      <c r="O31" s="17">
        <v>0</v>
      </c>
      <c r="P31" s="17"/>
      <c r="Q31" s="17">
        <v>0</v>
      </c>
      <c r="R31" s="17"/>
      <c r="S31" s="17"/>
      <c r="T31" s="17">
        <v>0</v>
      </c>
      <c r="U31" s="17">
        <v>0</v>
      </c>
      <c r="V31" s="17">
        <v>0</v>
      </c>
      <c r="W31" s="34"/>
      <c r="X31" s="34"/>
      <c r="Y31" s="34"/>
      <c r="Z31" s="34"/>
      <c r="AA31" s="34"/>
      <c r="AB31" s="34"/>
      <c r="AC31" s="33">
        <v>0</v>
      </c>
      <c r="AD31" s="18">
        <f t="shared" si="0"/>
        <v>0</v>
      </c>
      <c r="AE31" s="19">
        <f t="shared" si="1"/>
        <v>0</v>
      </c>
      <c r="AF31" s="70"/>
    </row>
    <row r="32" spans="1:32" ht="51" customHeight="1" x14ac:dyDescent="0.3">
      <c r="A32" s="55"/>
      <c r="B32" s="142" t="s">
        <v>47</v>
      </c>
      <c r="C32" s="142"/>
      <c r="D32" s="35">
        <f t="shared" ref="D32:AD32" si="2">SUM(D6:D31)</f>
        <v>0</v>
      </c>
      <c r="E32" s="35">
        <f t="shared" si="2"/>
        <v>0</v>
      </c>
      <c r="F32" s="35">
        <f t="shared" si="2"/>
        <v>-5164.3600878789703</v>
      </c>
      <c r="G32" s="35">
        <f t="shared" si="2"/>
        <v>22.6082584001893</v>
      </c>
      <c r="H32" s="35">
        <f t="shared" si="2"/>
        <v>0</v>
      </c>
      <c r="I32" s="35">
        <f>SUM(I6:I31)</f>
        <v>0</v>
      </c>
      <c r="J32" s="35">
        <f>SUM(J6:J31)</f>
        <v>0</v>
      </c>
      <c r="K32" s="35">
        <f>SUM(K6:K31)</f>
        <v>-353.18417504436547</v>
      </c>
      <c r="L32" s="35">
        <f t="shared" si="2"/>
        <v>0</v>
      </c>
      <c r="M32" s="35">
        <f t="shared" si="2"/>
        <v>0</v>
      </c>
      <c r="N32" s="35">
        <f t="shared" si="2"/>
        <v>-43.968107592432695</v>
      </c>
      <c r="O32" s="35">
        <f t="shared" si="2"/>
        <v>1600.0320379088898</v>
      </c>
      <c r="P32" s="35">
        <f t="shared" si="2"/>
        <v>0</v>
      </c>
      <c r="Q32" s="35">
        <f t="shared" si="2"/>
        <v>3738.0580273495693</v>
      </c>
      <c r="R32" s="35">
        <f t="shared" si="2"/>
        <v>0</v>
      </c>
      <c r="S32" s="35">
        <f t="shared" si="2"/>
        <v>0</v>
      </c>
      <c r="T32" s="35">
        <f t="shared" si="2"/>
        <v>1403.4514631269399</v>
      </c>
      <c r="U32" s="35">
        <f t="shared" si="2"/>
        <v>0</v>
      </c>
      <c r="V32" s="35">
        <f t="shared" si="2"/>
        <v>5523.2743962359273</v>
      </c>
      <c r="W32" s="35">
        <f t="shared" si="2"/>
        <v>0</v>
      </c>
      <c r="X32" s="35">
        <f t="shared" si="2"/>
        <v>0</v>
      </c>
      <c r="Y32" s="35">
        <f t="shared" si="2"/>
        <v>0</v>
      </c>
      <c r="Z32" s="35">
        <f t="shared" si="2"/>
        <v>0</v>
      </c>
      <c r="AA32" s="35">
        <f t="shared" si="2"/>
        <v>310.09320004685355</v>
      </c>
      <c r="AB32" s="35">
        <f t="shared" si="2"/>
        <v>48.842896582536405</v>
      </c>
      <c r="AC32" s="35">
        <f t="shared" si="2"/>
        <v>0</v>
      </c>
      <c r="AD32" s="67">
        <f t="shared" si="2"/>
        <v>7084.8479091351373</v>
      </c>
      <c r="AE32" s="37"/>
      <c r="AF32" s="70"/>
    </row>
    <row r="33" spans="1:32" ht="16.2" x14ac:dyDescent="0.3">
      <c r="A33" s="55"/>
      <c r="B33" s="134" t="str">
        <f>AE3</f>
        <v>% do Bioma</v>
      </c>
      <c r="C33" s="134"/>
      <c r="D33" s="68">
        <f t="shared" ref="D33:AC33" si="3">D32/$AD$32*100</f>
        <v>0</v>
      </c>
      <c r="E33" s="68">
        <f t="shared" si="3"/>
        <v>0</v>
      </c>
      <c r="F33" s="68">
        <f t="shared" si="3"/>
        <v>-72.893026838587346</v>
      </c>
      <c r="G33" s="68">
        <f t="shared" si="3"/>
        <v>0.31910718042427444</v>
      </c>
      <c r="H33" s="68">
        <f t="shared" si="3"/>
        <v>0</v>
      </c>
      <c r="I33" s="68">
        <f t="shared" si="3"/>
        <v>0</v>
      </c>
      <c r="J33" s="68">
        <f t="shared" si="3"/>
        <v>0</v>
      </c>
      <c r="K33" s="68">
        <f t="shared" si="3"/>
        <v>-4.9850636114428521</v>
      </c>
      <c r="L33" s="68">
        <f t="shared" si="3"/>
        <v>0</v>
      </c>
      <c r="M33" s="68">
        <f t="shared" si="3"/>
        <v>0</v>
      </c>
      <c r="N33" s="68">
        <f t="shared" si="3"/>
        <v>-0.62059352799571921</v>
      </c>
      <c r="O33" s="68">
        <f t="shared" si="3"/>
        <v>22.583858657654787</v>
      </c>
      <c r="P33" s="68">
        <f t="shared" si="3"/>
        <v>0</v>
      </c>
      <c r="Q33" s="68">
        <f t="shared" si="3"/>
        <v>52.761302363735318</v>
      </c>
      <c r="R33" s="68">
        <f t="shared" si="3"/>
        <v>0</v>
      </c>
      <c r="S33" s="68">
        <f t="shared" si="3"/>
        <v>0</v>
      </c>
      <c r="T33" s="68">
        <f t="shared" si="3"/>
        <v>19.809196769310216</v>
      </c>
      <c r="U33" s="68">
        <f t="shared" si="3"/>
        <v>0</v>
      </c>
      <c r="V33" s="68">
        <f t="shared" si="3"/>
        <v>77.958969156052987</v>
      </c>
      <c r="W33" s="68">
        <f t="shared" si="3"/>
        <v>0</v>
      </c>
      <c r="X33" s="68">
        <f t="shared" si="3"/>
        <v>0</v>
      </c>
      <c r="Y33" s="68">
        <f t="shared" si="3"/>
        <v>0</v>
      </c>
      <c r="Z33" s="68">
        <f t="shared" si="3"/>
        <v>0</v>
      </c>
      <c r="AA33" s="68">
        <f t="shared" si="3"/>
        <v>4.3768504846380996</v>
      </c>
      <c r="AB33" s="68">
        <f t="shared" si="3"/>
        <v>0.68939936621023057</v>
      </c>
      <c r="AC33" s="68">
        <f t="shared" si="3"/>
        <v>0</v>
      </c>
      <c r="AD33" s="69"/>
      <c r="AE33" s="69"/>
      <c r="AF33" s="70"/>
    </row>
    <row r="34" spans="1:32" x14ac:dyDescent="0.3">
      <c r="A34" s="55"/>
      <c r="B34" s="56"/>
      <c r="C34" s="55"/>
      <c r="D34" s="55"/>
      <c r="E34" s="55"/>
      <c r="F34" s="55"/>
      <c r="G34" s="55"/>
      <c r="H34" s="55"/>
      <c r="I34" s="55"/>
      <c r="J34" s="55"/>
      <c r="K34" s="55"/>
      <c r="L34" s="55"/>
      <c r="M34" s="55"/>
      <c r="N34" s="55"/>
      <c r="O34" s="55"/>
      <c r="P34" s="55"/>
      <c r="Q34" s="55"/>
      <c r="R34" s="55"/>
      <c r="S34" s="55"/>
      <c r="T34" s="55"/>
      <c r="U34" s="55"/>
      <c r="V34" s="55"/>
      <c r="W34" s="55"/>
      <c r="X34" s="55"/>
      <c r="Y34" s="55"/>
      <c r="Z34" s="55"/>
      <c r="AA34" s="55"/>
      <c r="AB34" s="55"/>
      <c r="AC34" s="55"/>
      <c r="AD34" s="55"/>
      <c r="AE34" s="55"/>
      <c r="AF34" s="70"/>
    </row>
    <row r="35" spans="1:32" x14ac:dyDescent="0.3">
      <c r="A35" s="55"/>
      <c r="B35" s="56"/>
      <c r="C35" s="55"/>
      <c r="D35" s="55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U35" s="55"/>
      <c r="V35" s="55"/>
      <c r="W35" s="55"/>
      <c r="X35" s="55"/>
      <c r="Y35" s="55"/>
      <c r="Z35" s="55"/>
      <c r="AA35" s="55"/>
      <c r="AB35" s="55"/>
      <c r="AC35" s="55"/>
      <c r="AD35" s="55"/>
      <c r="AE35" s="55"/>
      <c r="AF35" s="70"/>
    </row>
    <row r="36" spans="1:32" x14ac:dyDescent="0.3">
      <c r="A36" s="55"/>
      <c r="B36" s="56"/>
      <c r="C36" s="55"/>
      <c r="D36" s="55"/>
      <c r="E36" s="55"/>
      <c r="F36" s="55"/>
      <c r="G36" s="55"/>
      <c r="H36" s="55"/>
      <c r="I36" s="55"/>
      <c r="J36" s="55"/>
      <c r="K36" s="55"/>
      <c r="L36" s="55"/>
      <c r="M36" s="55"/>
      <c r="N36" s="55"/>
      <c r="O36" s="55"/>
      <c r="P36" s="55"/>
      <c r="Q36" s="55"/>
      <c r="R36" s="55"/>
      <c r="S36" s="55"/>
      <c r="T36" s="55"/>
      <c r="U36" s="55"/>
      <c r="V36" s="55"/>
      <c r="W36" s="55"/>
      <c r="X36" s="55"/>
      <c r="Y36" s="55"/>
      <c r="Z36" s="55"/>
      <c r="AA36" s="55"/>
      <c r="AB36" s="55"/>
      <c r="AC36" s="55"/>
      <c r="AD36" s="55"/>
      <c r="AE36" s="55"/>
      <c r="AF36" s="70"/>
    </row>
    <row r="37" spans="1:32" x14ac:dyDescent="0.3">
      <c r="A37" s="55"/>
      <c r="B37" s="56"/>
      <c r="C37" s="55"/>
      <c r="D37" s="71"/>
      <c r="E37" s="71"/>
      <c r="F37" s="71"/>
      <c r="G37" s="71"/>
      <c r="H37" s="71"/>
      <c r="I37" s="71"/>
      <c r="J37" s="71"/>
      <c r="K37" s="71"/>
      <c r="L37" s="71"/>
      <c r="M37" s="71"/>
      <c r="N37" s="71"/>
      <c r="O37" s="71"/>
      <c r="P37" s="71"/>
      <c r="Q37" s="71"/>
      <c r="R37" s="71"/>
      <c r="S37" s="71"/>
      <c r="T37" s="71"/>
      <c r="U37" s="71"/>
      <c r="V37" s="71"/>
      <c r="W37" s="71"/>
      <c r="X37" s="71"/>
      <c r="Y37" s="71"/>
      <c r="Z37" s="71"/>
      <c r="AA37" s="71"/>
      <c r="AB37" s="71"/>
      <c r="AC37" s="71"/>
      <c r="AD37" s="55"/>
      <c r="AE37" s="55"/>
      <c r="AF37" s="70"/>
    </row>
    <row r="38" spans="1:32" x14ac:dyDescent="0.3">
      <c r="A38" s="55"/>
      <c r="B38" s="56"/>
      <c r="C38" s="55"/>
      <c r="D38" s="71"/>
      <c r="E38" s="71"/>
      <c r="F38" s="71"/>
      <c r="G38" s="71"/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55"/>
      <c r="AE38" s="55"/>
      <c r="AF38" s="70"/>
    </row>
    <row r="39" spans="1:32" x14ac:dyDescent="0.3">
      <c r="C39"/>
      <c r="D39" s="71"/>
      <c r="E39" s="71"/>
      <c r="F39" s="71"/>
      <c r="G39" s="71"/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</row>
    <row r="40" spans="1:32" x14ac:dyDescent="0.3">
      <c r="C40"/>
      <c r="D40" s="71"/>
      <c r="E40" s="71"/>
      <c r="F40" s="71"/>
      <c r="G40" s="71"/>
      <c r="H40" s="71"/>
      <c r="I40" s="71"/>
      <c r="J40" s="71"/>
      <c r="K40" s="71"/>
      <c r="L40" s="71"/>
      <c r="M40" s="71"/>
      <c r="N40" s="71"/>
      <c r="O40" s="71"/>
      <c r="P40" s="71"/>
      <c r="Q40" s="71"/>
      <c r="R40" s="71"/>
      <c r="S40" s="71"/>
      <c r="T40" s="71"/>
      <c r="U40" s="71"/>
      <c r="V40" s="71"/>
      <c r="W40" s="71"/>
      <c r="X40" s="71"/>
      <c r="Y40" s="71"/>
      <c r="Z40" s="71"/>
      <c r="AA40" s="71"/>
      <c r="AB40" s="71"/>
      <c r="AC40" s="71"/>
    </row>
    <row r="41" spans="1:32" x14ac:dyDescent="0.3">
      <c r="C41"/>
      <c r="D41" s="71"/>
      <c r="E41" s="71"/>
      <c r="F41" s="71"/>
      <c r="G41" s="71"/>
      <c r="H41" s="71"/>
      <c r="I41" s="71"/>
      <c r="J41" s="71"/>
      <c r="K41" s="71"/>
      <c r="L41" s="71"/>
      <c r="M41" s="71"/>
      <c r="N41" s="71"/>
      <c r="O41" s="71"/>
      <c r="P41" s="71"/>
      <c r="Q41" s="71"/>
      <c r="R41" s="71"/>
      <c r="S41" s="71"/>
      <c r="T41" s="71"/>
      <c r="U41" s="71"/>
      <c r="V41" s="71"/>
      <c r="W41" s="71"/>
      <c r="X41" s="71"/>
      <c r="Y41" s="71"/>
      <c r="Z41" s="71"/>
      <c r="AA41" s="71"/>
      <c r="AB41" s="71"/>
      <c r="AC41" s="71"/>
    </row>
    <row r="42" spans="1:32" x14ac:dyDescent="0.3">
      <c r="C42" s="55"/>
      <c r="D42" s="71"/>
      <c r="E42" s="71"/>
      <c r="F42" s="71"/>
      <c r="G42" s="71"/>
      <c r="H42" s="71"/>
      <c r="I42" s="71"/>
      <c r="J42" s="71"/>
      <c r="K42" s="71"/>
      <c r="L42" s="71"/>
      <c r="M42" s="71"/>
      <c r="N42" s="71"/>
      <c r="O42" s="71"/>
      <c r="P42" s="71"/>
      <c r="Q42" s="71"/>
      <c r="R42" s="71"/>
      <c r="S42" s="71"/>
      <c r="T42" s="71"/>
      <c r="U42" s="71"/>
      <c r="V42" s="71"/>
      <c r="W42" s="71"/>
      <c r="X42" s="71"/>
      <c r="Y42" s="71"/>
      <c r="Z42" s="71"/>
      <c r="AA42" s="71"/>
      <c r="AB42" s="71"/>
      <c r="AC42" s="71"/>
    </row>
    <row r="43" spans="1:32" x14ac:dyDescent="0.3">
      <c r="C43" s="55"/>
      <c r="D43" s="71"/>
      <c r="E43" s="71"/>
      <c r="F43" s="71"/>
      <c r="G43" s="71"/>
      <c r="H43" s="71"/>
      <c r="I43" s="71"/>
      <c r="J43" s="71"/>
      <c r="K43" s="71"/>
      <c r="L43" s="71"/>
      <c r="M43" s="71"/>
      <c r="N43" s="71"/>
      <c r="O43" s="71"/>
      <c r="P43" s="71"/>
      <c r="Q43" s="71"/>
      <c r="R43" s="71"/>
      <c r="S43" s="71"/>
      <c r="T43" s="71"/>
      <c r="U43" s="71"/>
      <c r="V43" s="71"/>
      <c r="W43" s="71"/>
      <c r="X43" s="71"/>
      <c r="Y43" s="71"/>
      <c r="Z43" s="71"/>
      <c r="AA43" s="71"/>
      <c r="AB43" s="71"/>
      <c r="AC43" s="71"/>
    </row>
    <row r="44" spans="1:32" x14ac:dyDescent="0.3">
      <c r="C44"/>
      <c r="D44" s="71"/>
      <c r="E44" s="71"/>
      <c r="F44" s="71"/>
      <c r="G44" s="71"/>
      <c r="H44" s="71"/>
      <c r="I44" s="71"/>
      <c r="J44" s="71"/>
      <c r="K44" s="71"/>
      <c r="L44" s="71"/>
      <c r="M44" s="71"/>
      <c r="N44" s="71"/>
      <c r="O44" s="71"/>
      <c r="P44" s="71"/>
      <c r="Q44" s="71"/>
      <c r="R44" s="71"/>
      <c r="S44" s="71"/>
      <c r="T44" s="71"/>
      <c r="U44" s="71"/>
      <c r="V44" s="71"/>
      <c r="W44" s="71"/>
      <c r="X44" s="71"/>
      <c r="Y44" s="71"/>
      <c r="Z44" s="71"/>
      <c r="AA44" s="71"/>
      <c r="AB44" s="71"/>
      <c r="AC44" s="71"/>
    </row>
    <row r="45" spans="1:32" x14ac:dyDescent="0.3">
      <c r="C45"/>
      <c r="D45" s="71"/>
      <c r="E45" s="71"/>
      <c r="F45" s="71"/>
      <c r="G45" s="71"/>
      <c r="H45" s="71"/>
      <c r="I45" s="71"/>
      <c r="J45" s="71"/>
      <c r="K45" s="71"/>
      <c r="L45" s="71"/>
      <c r="M45" s="71"/>
      <c r="N45" s="71"/>
      <c r="O45" s="71"/>
      <c r="P45" s="71"/>
      <c r="Q45" s="71"/>
      <c r="R45" s="71"/>
      <c r="S45" s="71"/>
      <c r="T45" s="71"/>
      <c r="U45" s="71"/>
      <c r="V45" s="71"/>
      <c r="W45" s="71"/>
      <c r="X45" s="71"/>
      <c r="Y45" s="71"/>
      <c r="Z45" s="71"/>
      <c r="AA45" s="71"/>
      <c r="AB45" s="71"/>
      <c r="AC45" s="71"/>
    </row>
    <row r="46" spans="1:32" x14ac:dyDescent="0.3">
      <c r="C46"/>
      <c r="D46" s="71"/>
      <c r="E46" s="71"/>
      <c r="F46" s="71"/>
      <c r="G46" s="71"/>
      <c r="H46" s="71"/>
      <c r="I46" s="71"/>
      <c r="J46" s="71"/>
      <c r="K46" s="71"/>
      <c r="L46" s="71"/>
      <c r="M46" s="71"/>
      <c r="N46" s="71"/>
      <c r="O46" s="71"/>
      <c r="P46" s="71"/>
      <c r="Q46" s="71"/>
      <c r="R46" s="71"/>
      <c r="S46" s="71"/>
      <c r="T46" s="71"/>
      <c r="U46" s="71"/>
      <c r="V46" s="71"/>
      <c r="W46" s="71"/>
      <c r="X46" s="71"/>
      <c r="Y46" s="71"/>
      <c r="Z46" s="71"/>
      <c r="AA46" s="71"/>
      <c r="AB46" s="71"/>
      <c r="AC46" s="71"/>
    </row>
    <row r="47" spans="1:32" x14ac:dyDescent="0.3">
      <c r="C47" s="55"/>
      <c r="D47" s="71"/>
      <c r="E47" s="71"/>
      <c r="F47" s="71"/>
      <c r="G47" s="71"/>
      <c r="H47" s="71"/>
      <c r="I47" s="71"/>
      <c r="J47" s="71"/>
      <c r="K47" s="71"/>
      <c r="L47" s="71"/>
      <c r="M47" s="71"/>
      <c r="N47" s="71"/>
      <c r="O47" s="71"/>
      <c r="P47" s="71"/>
      <c r="Q47" s="71"/>
      <c r="R47" s="71"/>
      <c r="S47" s="71"/>
      <c r="T47" s="71"/>
      <c r="U47" s="71"/>
      <c r="V47" s="71"/>
      <c r="W47" s="71"/>
      <c r="X47" s="71"/>
      <c r="Y47" s="71"/>
      <c r="Z47" s="71"/>
      <c r="AA47" s="71"/>
      <c r="AB47" s="71"/>
      <c r="AC47" s="71"/>
    </row>
    <row r="48" spans="1:32" x14ac:dyDescent="0.3">
      <c r="C48" s="55"/>
      <c r="D48" s="71"/>
      <c r="E48" s="71"/>
      <c r="F48" s="71"/>
      <c r="G48" s="71"/>
      <c r="H48" s="71"/>
      <c r="I48" s="71"/>
      <c r="J48" s="71"/>
      <c r="K48" s="71"/>
      <c r="L48" s="71"/>
      <c r="M48" s="71"/>
      <c r="N48" s="71"/>
      <c r="O48" s="71"/>
      <c r="P48" s="71"/>
      <c r="Q48" s="71"/>
      <c r="R48" s="71"/>
      <c r="S48" s="71"/>
      <c r="T48" s="71"/>
      <c r="U48" s="71"/>
      <c r="V48" s="71"/>
      <c r="W48" s="71"/>
      <c r="X48" s="71"/>
      <c r="Y48" s="71"/>
      <c r="Z48" s="71"/>
      <c r="AA48" s="71"/>
      <c r="AB48" s="71"/>
      <c r="AC48" s="71"/>
    </row>
    <row r="49" spans="3:29" x14ac:dyDescent="0.3">
      <c r="C49"/>
      <c r="D49" s="71"/>
      <c r="E49" s="71"/>
      <c r="F49" s="71"/>
      <c r="G49" s="71"/>
      <c r="H49" s="71"/>
      <c r="I49" s="71"/>
      <c r="J49" s="71"/>
      <c r="K49" s="71"/>
      <c r="L49" s="71"/>
      <c r="M49" s="71"/>
      <c r="N49" s="71"/>
      <c r="O49" s="71"/>
      <c r="P49" s="71"/>
      <c r="Q49" s="71"/>
      <c r="R49" s="71"/>
      <c r="S49" s="71"/>
      <c r="T49" s="71"/>
      <c r="U49" s="71"/>
      <c r="V49" s="71"/>
      <c r="W49" s="71"/>
      <c r="X49" s="71"/>
      <c r="Y49" s="71"/>
      <c r="Z49" s="71"/>
      <c r="AA49" s="71"/>
      <c r="AB49" s="71"/>
      <c r="AC49" s="71"/>
    </row>
    <row r="50" spans="3:29" x14ac:dyDescent="0.3">
      <c r="C50"/>
      <c r="D50" s="71"/>
      <c r="E50" s="71"/>
      <c r="F50" s="71"/>
      <c r="G50" s="71"/>
      <c r="H50" s="71"/>
      <c r="I50" s="71"/>
      <c r="J50" s="71"/>
      <c r="K50" s="71"/>
      <c r="L50" s="71"/>
      <c r="M50" s="71"/>
      <c r="N50" s="71"/>
      <c r="O50" s="71"/>
      <c r="P50" s="71"/>
      <c r="Q50" s="71"/>
      <c r="R50" s="71"/>
      <c r="S50" s="71"/>
      <c r="T50" s="71"/>
      <c r="U50" s="71"/>
      <c r="V50" s="71"/>
      <c r="W50" s="71"/>
      <c r="X50" s="71"/>
      <c r="Y50" s="71"/>
      <c r="Z50" s="71"/>
      <c r="AA50" s="71"/>
      <c r="AB50" s="71"/>
      <c r="AC50" s="71"/>
    </row>
    <row r="51" spans="3:29" x14ac:dyDescent="0.3">
      <c r="C51"/>
      <c r="D51" s="71"/>
      <c r="E51" s="71"/>
      <c r="F51" s="71"/>
      <c r="G51" s="71"/>
      <c r="H51" s="71"/>
      <c r="I51" s="71"/>
      <c r="J51" s="71"/>
      <c r="K51" s="71"/>
      <c r="L51" s="71"/>
      <c r="M51" s="71"/>
      <c r="N51" s="71"/>
      <c r="O51" s="71"/>
      <c r="P51" s="71"/>
      <c r="Q51" s="71"/>
      <c r="R51" s="71"/>
      <c r="S51" s="71"/>
      <c r="T51" s="71"/>
      <c r="U51" s="71"/>
      <c r="V51" s="71"/>
      <c r="W51" s="71"/>
      <c r="X51" s="71"/>
      <c r="Y51" s="71"/>
      <c r="Z51" s="71"/>
      <c r="AA51" s="71"/>
      <c r="AB51" s="71"/>
      <c r="AC51" s="71"/>
    </row>
    <row r="52" spans="3:29" x14ac:dyDescent="0.3">
      <c r="C52" s="55"/>
      <c r="D52" s="71"/>
      <c r="E52" s="71"/>
      <c r="F52" s="71"/>
      <c r="G52" s="71"/>
      <c r="H52" s="71"/>
      <c r="I52" s="71"/>
      <c r="J52" s="71"/>
      <c r="K52" s="71"/>
      <c r="L52" s="71"/>
      <c r="M52" s="71"/>
      <c r="N52" s="71"/>
      <c r="O52" s="71"/>
      <c r="P52" s="71"/>
      <c r="Q52" s="71"/>
      <c r="R52" s="71"/>
      <c r="S52" s="71"/>
      <c r="T52" s="71"/>
      <c r="U52" s="71"/>
      <c r="V52" s="71"/>
      <c r="W52" s="71"/>
      <c r="X52" s="71"/>
      <c r="Y52" s="71"/>
      <c r="Z52" s="71"/>
      <c r="AA52" s="71"/>
      <c r="AB52" s="71"/>
      <c r="AC52" s="71"/>
    </row>
    <row r="53" spans="3:29" x14ac:dyDescent="0.3">
      <c r="C53" s="55"/>
      <c r="D53" s="71"/>
      <c r="E53" s="71"/>
      <c r="F53" s="71"/>
      <c r="G53" s="71"/>
      <c r="H53" s="71"/>
      <c r="I53" s="71"/>
      <c r="J53" s="71"/>
      <c r="K53" s="71"/>
      <c r="L53" s="71"/>
      <c r="M53" s="71"/>
      <c r="N53" s="71"/>
      <c r="O53" s="71"/>
      <c r="P53" s="71"/>
      <c r="Q53" s="71"/>
      <c r="R53" s="71"/>
      <c r="S53" s="71"/>
      <c r="T53" s="71"/>
      <c r="U53" s="71"/>
      <c r="V53" s="71"/>
      <c r="W53" s="71"/>
      <c r="X53" s="71"/>
      <c r="Y53" s="71"/>
      <c r="Z53" s="71"/>
      <c r="AA53" s="71"/>
      <c r="AB53" s="71"/>
      <c r="AC53" s="71"/>
    </row>
    <row r="54" spans="3:29" x14ac:dyDescent="0.3">
      <c r="C54"/>
      <c r="D54" s="71"/>
      <c r="E54" s="71"/>
      <c r="F54" s="71"/>
      <c r="G54" s="71"/>
      <c r="H54" s="71"/>
      <c r="I54" s="71"/>
      <c r="J54" s="71"/>
      <c r="K54" s="71"/>
      <c r="L54" s="71"/>
      <c r="M54" s="71"/>
      <c r="N54" s="71"/>
      <c r="O54" s="71"/>
      <c r="P54" s="71"/>
      <c r="Q54" s="71"/>
      <c r="R54" s="71"/>
      <c r="S54" s="71"/>
      <c r="T54" s="71"/>
      <c r="U54" s="71"/>
      <c r="V54" s="71"/>
      <c r="W54" s="71"/>
      <c r="X54" s="71"/>
      <c r="Y54" s="71"/>
      <c r="Z54" s="71"/>
      <c r="AA54" s="71"/>
      <c r="AB54" s="71"/>
      <c r="AC54" s="71"/>
    </row>
    <row r="55" spans="3:29" x14ac:dyDescent="0.3">
      <c r="C55"/>
      <c r="D55" s="71"/>
      <c r="E55" s="71"/>
      <c r="F55" s="71"/>
      <c r="G55" s="71"/>
      <c r="H55" s="71"/>
      <c r="I55" s="71"/>
      <c r="J55" s="71"/>
      <c r="K55" s="71"/>
      <c r="L55" s="71"/>
      <c r="M55" s="71"/>
      <c r="N55" s="71"/>
      <c r="O55" s="71"/>
      <c r="P55" s="71"/>
      <c r="Q55" s="71"/>
      <c r="R55" s="71"/>
      <c r="S55" s="71"/>
      <c r="T55" s="71"/>
      <c r="U55" s="71"/>
      <c r="V55" s="71"/>
      <c r="W55" s="71"/>
      <c r="X55" s="71"/>
      <c r="Y55" s="71"/>
      <c r="Z55" s="71"/>
      <c r="AA55" s="71"/>
      <c r="AB55" s="71"/>
      <c r="AC55" s="71"/>
    </row>
    <row r="56" spans="3:29" x14ac:dyDescent="0.3">
      <c r="C56"/>
      <c r="D56" s="71"/>
      <c r="E56" s="71"/>
      <c r="F56" s="71"/>
      <c r="G56" s="71"/>
      <c r="H56" s="71"/>
      <c r="I56" s="71"/>
      <c r="J56" s="71"/>
      <c r="K56" s="71"/>
      <c r="L56" s="71"/>
      <c r="M56" s="71"/>
      <c r="N56" s="71"/>
      <c r="O56" s="71"/>
      <c r="P56" s="71"/>
      <c r="Q56" s="71"/>
      <c r="R56" s="71"/>
      <c r="S56" s="71"/>
      <c r="T56" s="71"/>
      <c r="U56" s="71"/>
      <c r="V56" s="71"/>
      <c r="W56" s="71"/>
      <c r="X56" s="71"/>
      <c r="Y56" s="71"/>
      <c r="Z56" s="71"/>
      <c r="AA56" s="71"/>
      <c r="AB56" s="71"/>
      <c r="AC56" s="71"/>
    </row>
    <row r="57" spans="3:29" x14ac:dyDescent="0.3">
      <c r="C57" s="55"/>
      <c r="D57" s="71"/>
      <c r="E57" s="71"/>
      <c r="F57" s="71"/>
      <c r="G57" s="71"/>
      <c r="H57" s="71"/>
      <c r="I57" s="71"/>
      <c r="J57" s="71"/>
      <c r="K57" s="71"/>
      <c r="L57" s="71"/>
      <c r="M57" s="71"/>
      <c r="N57" s="71"/>
      <c r="O57" s="71"/>
      <c r="P57" s="71"/>
      <c r="Q57" s="71"/>
      <c r="R57" s="71"/>
      <c r="S57" s="71"/>
      <c r="T57" s="71"/>
      <c r="U57" s="71"/>
      <c r="V57" s="71"/>
      <c r="W57" s="71"/>
      <c r="X57" s="71"/>
      <c r="Y57" s="71"/>
      <c r="Z57" s="71"/>
      <c r="AA57" s="71"/>
      <c r="AB57" s="71"/>
      <c r="AC57" s="71"/>
    </row>
    <row r="58" spans="3:29" x14ac:dyDescent="0.3">
      <c r="C58" s="55"/>
      <c r="D58" s="71"/>
      <c r="E58" s="71"/>
      <c r="F58" s="71"/>
      <c r="G58" s="71"/>
      <c r="H58" s="71"/>
      <c r="I58" s="71"/>
      <c r="J58" s="71"/>
      <c r="K58" s="71"/>
      <c r="L58" s="71"/>
      <c r="M58" s="71"/>
      <c r="N58" s="71"/>
      <c r="O58" s="71"/>
      <c r="P58" s="71"/>
      <c r="Q58" s="71"/>
      <c r="R58" s="71"/>
      <c r="S58" s="71"/>
      <c r="T58" s="71"/>
      <c r="U58" s="71"/>
      <c r="V58" s="71"/>
      <c r="W58" s="71"/>
      <c r="X58" s="71"/>
      <c r="Y58" s="71"/>
      <c r="Z58" s="71"/>
      <c r="AA58" s="71"/>
      <c r="AB58" s="71"/>
      <c r="AC58" s="71"/>
    </row>
    <row r="59" spans="3:29" x14ac:dyDescent="0.3">
      <c r="C59"/>
      <c r="D59" s="71"/>
      <c r="E59" s="71"/>
      <c r="F59" s="71"/>
      <c r="G59" s="71"/>
      <c r="H59" s="71"/>
      <c r="I59" s="71"/>
      <c r="J59" s="71"/>
      <c r="K59" s="71"/>
      <c r="L59" s="71"/>
      <c r="M59" s="71"/>
      <c r="N59" s="71"/>
      <c r="O59" s="71"/>
      <c r="P59" s="71"/>
      <c r="Q59" s="71"/>
      <c r="R59" s="71"/>
      <c r="S59" s="71"/>
      <c r="T59" s="71"/>
      <c r="U59" s="71"/>
      <c r="V59" s="71"/>
      <c r="W59" s="71"/>
      <c r="X59" s="71"/>
      <c r="Y59" s="71"/>
      <c r="Z59" s="71"/>
      <c r="AA59" s="71"/>
      <c r="AB59" s="71"/>
      <c r="AC59" s="71"/>
    </row>
    <row r="60" spans="3:29" x14ac:dyDescent="0.3">
      <c r="C60"/>
      <c r="D60" s="71"/>
      <c r="E60" s="71"/>
      <c r="F60" s="71"/>
      <c r="G60" s="71"/>
      <c r="H60" s="71"/>
      <c r="I60" s="71"/>
      <c r="J60" s="71"/>
      <c r="K60" s="71"/>
      <c r="L60" s="71"/>
      <c r="M60" s="71"/>
      <c r="N60" s="71"/>
      <c r="O60" s="71"/>
      <c r="P60" s="71"/>
      <c r="Q60" s="71"/>
      <c r="R60" s="71"/>
      <c r="S60" s="71"/>
      <c r="T60" s="71"/>
      <c r="U60" s="71"/>
      <c r="V60" s="71"/>
      <c r="W60" s="71"/>
      <c r="X60" s="71"/>
      <c r="Y60" s="71"/>
      <c r="Z60" s="71"/>
      <c r="AA60" s="71"/>
      <c r="AB60" s="71"/>
      <c r="AC60" s="71"/>
    </row>
    <row r="61" spans="3:29" x14ac:dyDescent="0.3">
      <c r="C61"/>
      <c r="D61" s="71"/>
      <c r="E61" s="71"/>
      <c r="F61" s="71"/>
      <c r="G61" s="71"/>
      <c r="H61" s="71"/>
      <c r="I61" s="71"/>
      <c r="J61" s="71"/>
      <c r="K61" s="71"/>
      <c r="L61" s="71"/>
      <c r="M61" s="71"/>
      <c r="N61" s="71"/>
      <c r="O61" s="71"/>
      <c r="P61" s="71"/>
      <c r="Q61" s="71"/>
      <c r="R61" s="71"/>
      <c r="S61" s="71"/>
      <c r="T61" s="71"/>
      <c r="U61" s="71"/>
      <c r="V61" s="71"/>
      <c r="W61" s="71"/>
      <c r="X61" s="71"/>
      <c r="Y61" s="71"/>
      <c r="Z61" s="71"/>
      <c r="AA61" s="71"/>
      <c r="AB61" s="71"/>
      <c r="AC61" s="71"/>
    </row>
    <row r="62" spans="3:29" x14ac:dyDescent="0.3">
      <c r="C62" s="55"/>
      <c r="D62" s="71"/>
      <c r="E62" s="71"/>
      <c r="F62" s="71"/>
      <c r="G62" s="71"/>
      <c r="H62" s="71"/>
      <c r="I62" s="71"/>
      <c r="J62" s="71"/>
      <c r="K62" s="71"/>
      <c r="L62" s="71"/>
      <c r="M62" s="71"/>
      <c r="N62" s="71"/>
      <c r="O62" s="71"/>
      <c r="P62" s="71"/>
      <c r="Q62" s="71"/>
      <c r="R62" s="71"/>
      <c r="S62" s="71"/>
      <c r="T62" s="71"/>
      <c r="U62" s="71"/>
      <c r="V62" s="71"/>
      <c r="W62" s="71"/>
      <c r="X62" s="71"/>
      <c r="Y62" s="71"/>
      <c r="Z62" s="71"/>
      <c r="AA62" s="71"/>
      <c r="AB62" s="71"/>
      <c r="AC62" s="71"/>
    </row>
  </sheetData>
  <mergeCells count="17">
    <mergeCell ref="B33:C33"/>
    <mergeCell ref="B6:B10"/>
    <mergeCell ref="B11:B18"/>
    <mergeCell ref="B19:B21"/>
    <mergeCell ref="B23:B24"/>
    <mergeCell ref="B25:B31"/>
    <mergeCell ref="B32:C32"/>
    <mergeCell ref="B2:AE2"/>
    <mergeCell ref="B3:C5"/>
    <mergeCell ref="D3:AC3"/>
    <mergeCell ref="AD3:AD5"/>
    <mergeCell ref="AE3:AE5"/>
    <mergeCell ref="D4:H4"/>
    <mergeCell ref="I4:P4"/>
    <mergeCell ref="Q4:S4"/>
    <mergeCell ref="U4:V4"/>
    <mergeCell ref="W4:AC4"/>
  </mergeCells>
  <pageMargins left="0.78749999999999998" right="0.78749999999999998" top="1.05277777777778" bottom="1.05277777777778" header="0.78749999999999998" footer="0.78749999999999998"/>
  <pageSetup paperSize="9" firstPageNumber="0" orientation="portrait" r:id="rId1"/>
  <headerFooter>
    <oddHeader>&amp;C&amp;"Times New Roman,Regular"&amp;12&amp;A</oddHeader>
    <oddFooter>&amp;C&amp;"Times New Roman,Regular"&amp;12Página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F62"/>
  <sheetViews>
    <sheetView showGridLines="0" zoomScale="61" zoomScaleNormal="60" workbookViewId="0">
      <selection sqref="A1:XFD1048576"/>
    </sheetView>
  </sheetViews>
  <sheetFormatPr defaultRowHeight="16.2" x14ac:dyDescent="0.35"/>
  <cols>
    <col min="1" max="1" width="4.33203125" style="85" bestFit="1" customWidth="1"/>
    <col min="2" max="2" width="10.77734375" style="86" customWidth="1"/>
    <col min="3" max="3" width="10.77734375" style="85" customWidth="1"/>
    <col min="4" max="31" width="12.77734375" style="85" customWidth="1"/>
    <col min="32" max="16384" width="8.88671875" style="82"/>
  </cols>
  <sheetData>
    <row r="1" spans="1:32" ht="29.25" customHeight="1" x14ac:dyDescent="0.35">
      <c r="A1" s="79"/>
      <c r="B1" s="80"/>
      <c r="C1" s="57"/>
      <c r="D1" s="58">
        <v>1</v>
      </c>
      <c r="E1" s="58">
        <v>2</v>
      </c>
      <c r="F1" s="58">
        <v>3</v>
      </c>
      <c r="G1" s="58">
        <v>4</v>
      </c>
      <c r="H1" s="58">
        <v>5</v>
      </c>
      <c r="I1" s="58">
        <v>6</v>
      </c>
      <c r="J1" s="58">
        <v>7</v>
      </c>
      <c r="K1" s="58">
        <v>8</v>
      </c>
      <c r="L1" s="58">
        <v>9</v>
      </c>
      <c r="M1" s="58">
        <v>10</v>
      </c>
      <c r="N1" s="58">
        <v>11</v>
      </c>
      <c r="O1" s="58">
        <v>12</v>
      </c>
      <c r="P1" s="58">
        <v>13</v>
      </c>
      <c r="Q1" s="58">
        <v>14</v>
      </c>
      <c r="R1" s="58">
        <v>15</v>
      </c>
      <c r="S1" s="58">
        <v>16</v>
      </c>
      <c r="T1" s="58">
        <v>17</v>
      </c>
      <c r="U1" s="58">
        <v>18</v>
      </c>
      <c r="V1" s="58">
        <v>19</v>
      </c>
      <c r="W1" s="58">
        <v>20</v>
      </c>
      <c r="X1" s="58">
        <v>21</v>
      </c>
      <c r="Y1" s="58">
        <v>22</v>
      </c>
      <c r="Z1" s="58">
        <v>23</v>
      </c>
      <c r="AA1" s="58">
        <v>24</v>
      </c>
      <c r="AB1" s="58">
        <v>25</v>
      </c>
      <c r="AC1" s="58">
        <v>26</v>
      </c>
      <c r="AD1" s="57"/>
      <c r="AE1" s="57"/>
      <c r="AF1" s="81"/>
    </row>
    <row r="2" spans="1:32" ht="15.75" customHeight="1" x14ac:dyDescent="0.35">
      <c r="A2" s="79"/>
      <c r="B2" s="122" t="s">
        <v>61</v>
      </c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  <c r="T2" s="122"/>
      <c r="U2" s="122"/>
      <c r="V2" s="122"/>
      <c r="W2" s="122"/>
      <c r="X2" s="122"/>
      <c r="Y2" s="122"/>
      <c r="Z2" s="122"/>
      <c r="AA2" s="122"/>
      <c r="AB2" s="122"/>
      <c r="AC2" s="122"/>
      <c r="AD2" s="122"/>
      <c r="AE2" s="122"/>
      <c r="AF2" s="81"/>
    </row>
    <row r="3" spans="1:32" ht="15.75" customHeight="1" x14ac:dyDescent="0.35">
      <c r="A3" s="79"/>
      <c r="B3" s="122" t="s">
        <v>0</v>
      </c>
      <c r="C3" s="122"/>
      <c r="D3" s="123" t="s">
        <v>49</v>
      </c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  <c r="Q3" s="123"/>
      <c r="R3" s="123"/>
      <c r="S3" s="123"/>
      <c r="T3" s="123"/>
      <c r="U3" s="123"/>
      <c r="V3" s="123"/>
      <c r="W3" s="123"/>
      <c r="X3" s="123"/>
      <c r="Y3" s="123"/>
      <c r="Z3" s="123"/>
      <c r="AA3" s="123"/>
      <c r="AB3" s="123"/>
      <c r="AC3" s="123"/>
      <c r="AD3" s="122" t="s">
        <v>50</v>
      </c>
      <c r="AE3" s="124" t="s">
        <v>3</v>
      </c>
      <c r="AF3" s="81"/>
    </row>
    <row r="4" spans="1:32" ht="31.5" customHeight="1" x14ac:dyDescent="0.35">
      <c r="A4" s="79"/>
      <c r="B4" s="122"/>
      <c r="C4" s="122"/>
      <c r="D4" s="127" t="s">
        <v>4</v>
      </c>
      <c r="E4" s="127"/>
      <c r="F4" s="127"/>
      <c r="G4" s="127"/>
      <c r="H4" s="127"/>
      <c r="I4" s="128" t="s">
        <v>5</v>
      </c>
      <c r="J4" s="129"/>
      <c r="K4" s="129"/>
      <c r="L4" s="129"/>
      <c r="M4" s="129"/>
      <c r="N4" s="129"/>
      <c r="O4" s="129"/>
      <c r="P4" s="130"/>
      <c r="Q4" s="131" t="s">
        <v>6</v>
      </c>
      <c r="R4" s="131"/>
      <c r="S4" s="131"/>
      <c r="T4" s="59" t="s">
        <v>7</v>
      </c>
      <c r="U4" s="132" t="s">
        <v>8</v>
      </c>
      <c r="V4" s="132"/>
      <c r="W4" s="133" t="s">
        <v>54</v>
      </c>
      <c r="X4" s="133"/>
      <c r="Y4" s="133"/>
      <c r="Z4" s="133"/>
      <c r="AA4" s="133"/>
      <c r="AB4" s="133"/>
      <c r="AC4" s="133"/>
      <c r="AD4" s="122"/>
      <c r="AE4" s="125"/>
      <c r="AF4" s="81"/>
    </row>
    <row r="5" spans="1:32" x14ac:dyDescent="0.35">
      <c r="A5" s="79"/>
      <c r="B5" s="122"/>
      <c r="C5" s="122"/>
      <c r="D5" s="60" t="s">
        <v>10</v>
      </c>
      <c r="E5" s="60" t="s">
        <v>11</v>
      </c>
      <c r="F5" s="60" t="s">
        <v>55</v>
      </c>
      <c r="G5" s="60" t="s">
        <v>36</v>
      </c>
      <c r="H5" s="60" t="s">
        <v>14</v>
      </c>
      <c r="I5" s="61" t="s">
        <v>15</v>
      </c>
      <c r="J5" s="61" t="s">
        <v>16</v>
      </c>
      <c r="K5" s="61" t="s">
        <v>17</v>
      </c>
      <c r="L5" s="61" t="s">
        <v>18</v>
      </c>
      <c r="M5" s="61" t="s">
        <v>19</v>
      </c>
      <c r="N5" s="61" t="s">
        <v>56</v>
      </c>
      <c r="O5" s="61" t="s">
        <v>57</v>
      </c>
      <c r="P5" s="61" t="s">
        <v>22</v>
      </c>
      <c r="Q5" s="62" t="s">
        <v>58</v>
      </c>
      <c r="R5" s="62" t="s">
        <v>24</v>
      </c>
      <c r="S5" s="62" t="s">
        <v>25</v>
      </c>
      <c r="T5" s="59" t="s">
        <v>26</v>
      </c>
      <c r="U5" s="63" t="s">
        <v>27</v>
      </c>
      <c r="V5" s="63" t="s">
        <v>59</v>
      </c>
      <c r="W5" s="64" t="s">
        <v>29</v>
      </c>
      <c r="X5" s="64" t="s">
        <v>30</v>
      </c>
      <c r="Y5" s="64" t="s">
        <v>31</v>
      </c>
      <c r="Z5" s="64" t="s">
        <v>32</v>
      </c>
      <c r="AA5" s="64" t="s">
        <v>33</v>
      </c>
      <c r="AB5" s="64" t="s">
        <v>34</v>
      </c>
      <c r="AC5" s="64" t="s">
        <v>35</v>
      </c>
      <c r="AD5" s="122"/>
      <c r="AE5" s="126"/>
      <c r="AF5" s="81"/>
    </row>
    <row r="6" spans="1:32" ht="17.25" customHeight="1" x14ac:dyDescent="0.3">
      <c r="A6" s="58">
        <v>1</v>
      </c>
      <c r="B6" s="135" t="s">
        <v>4</v>
      </c>
      <c r="C6" s="60" t="s">
        <v>10</v>
      </c>
      <c r="D6" s="15">
        <v>0</v>
      </c>
      <c r="E6" s="16">
        <v>0</v>
      </c>
      <c r="F6" s="16">
        <v>0</v>
      </c>
      <c r="G6" s="16">
        <v>9.4195839472660996</v>
      </c>
      <c r="H6" s="16"/>
      <c r="I6" s="17"/>
      <c r="J6" s="17"/>
      <c r="K6" s="17"/>
      <c r="L6" s="17"/>
      <c r="M6" s="17"/>
      <c r="N6" s="17"/>
      <c r="O6" s="17">
        <v>404.60494145702501</v>
      </c>
      <c r="P6" s="17"/>
      <c r="Q6" s="17">
        <v>232.53804383141701</v>
      </c>
      <c r="R6" s="17">
        <v>153.04453410384701</v>
      </c>
      <c r="S6" s="17">
        <v>3.9462263078521</v>
      </c>
      <c r="T6" s="17">
        <v>78.421898220568096</v>
      </c>
      <c r="U6" s="17">
        <v>0</v>
      </c>
      <c r="V6" s="17">
        <v>65.521712257177498</v>
      </c>
      <c r="W6" s="17"/>
      <c r="X6" s="17"/>
      <c r="Y6" s="17"/>
      <c r="Z6" s="17"/>
      <c r="AA6" s="17">
        <v>24.563874029591201</v>
      </c>
      <c r="AB6" s="17">
        <v>26.5489594710821</v>
      </c>
      <c r="AC6" s="17">
        <v>0</v>
      </c>
      <c r="AD6" s="18">
        <f t="shared" ref="AD6:AD31" si="0">SUM(D6:AC6)</f>
        <v>998.60977362582594</v>
      </c>
      <c r="AE6" s="19">
        <f t="shared" ref="AE6:AE31" si="1">AD6/$AD$32*100</f>
        <v>85.455642560191365</v>
      </c>
      <c r="AF6" s="81"/>
    </row>
    <row r="7" spans="1:32" ht="17.25" customHeight="1" x14ac:dyDescent="0.3">
      <c r="A7" s="58">
        <v>2</v>
      </c>
      <c r="B7" s="135"/>
      <c r="C7" s="60" t="s">
        <v>11</v>
      </c>
      <c r="D7" s="16"/>
      <c r="E7" s="15">
        <v>0</v>
      </c>
      <c r="F7" s="16">
        <v>0</v>
      </c>
      <c r="G7" s="16">
        <v>9.7041800558300001E-2</v>
      </c>
      <c r="H7" s="16"/>
      <c r="I7" s="17"/>
      <c r="J7" s="17"/>
      <c r="K7" s="17"/>
      <c r="L7" s="17"/>
      <c r="M7" s="17"/>
      <c r="N7" s="17"/>
      <c r="O7" s="17">
        <v>26.069103414652201</v>
      </c>
      <c r="P7" s="17"/>
      <c r="Q7" s="17">
        <v>38.124239736375898</v>
      </c>
      <c r="R7" s="17">
        <v>3.2902256838767001</v>
      </c>
      <c r="S7" s="17"/>
      <c r="T7" s="17">
        <v>8.8131811672373104</v>
      </c>
      <c r="U7" s="17">
        <v>0</v>
      </c>
      <c r="V7" s="17">
        <v>5.9508871474414002</v>
      </c>
      <c r="W7" s="17"/>
      <c r="X7" s="17"/>
      <c r="Y7" s="17"/>
      <c r="Z7" s="17"/>
      <c r="AA7" s="17">
        <v>2.2863637051019001</v>
      </c>
      <c r="AB7" s="17">
        <v>3.5669945806415999</v>
      </c>
      <c r="AC7" s="17">
        <v>0</v>
      </c>
      <c r="AD7" s="18">
        <f t="shared" si="0"/>
        <v>88.198037235885323</v>
      </c>
      <c r="AE7" s="19">
        <f t="shared" si="1"/>
        <v>7.5475126957493091</v>
      </c>
      <c r="AF7" s="81"/>
    </row>
    <row r="8" spans="1:32" ht="17.25" customHeight="1" x14ac:dyDescent="0.3">
      <c r="A8" s="58">
        <v>3</v>
      </c>
      <c r="B8" s="135"/>
      <c r="C8" s="60" t="s">
        <v>55</v>
      </c>
      <c r="D8" s="16"/>
      <c r="E8" s="16"/>
      <c r="F8" s="15">
        <v>0</v>
      </c>
      <c r="G8" s="16">
        <v>1.0641184157781001</v>
      </c>
      <c r="H8" s="16"/>
      <c r="I8" s="17"/>
      <c r="J8" s="17"/>
      <c r="K8" s="17"/>
      <c r="L8" s="17"/>
      <c r="M8" s="17"/>
      <c r="N8" s="17"/>
      <c r="O8" s="17">
        <v>198.00485420717899</v>
      </c>
      <c r="P8" s="17"/>
      <c r="Q8" s="17">
        <v>126.158241086887</v>
      </c>
      <c r="R8" s="17">
        <v>122.317617694361</v>
      </c>
      <c r="S8" s="17">
        <v>5.3892016235284004</v>
      </c>
      <c r="T8" s="17">
        <v>42.522319754928503</v>
      </c>
      <c r="U8" s="17">
        <v>0</v>
      </c>
      <c r="V8" s="17">
        <v>35.331732213659897</v>
      </c>
      <c r="W8" s="17"/>
      <c r="X8" s="17"/>
      <c r="Y8" s="17"/>
      <c r="Z8" s="17"/>
      <c r="AA8" s="17">
        <v>96.736474577001502</v>
      </c>
      <c r="AB8" s="17">
        <v>11.319414728257099</v>
      </c>
      <c r="AC8" s="17">
        <v>0</v>
      </c>
      <c r="AD8" s="18">
        <f t="shared" si="0"/>
        <v>638.84397430158049</v>
      </c>
      <c r="AE8" s="19">
        <f t="shared" si="1"/>
        <v>54.66882436111986</v>
      </c>
      <c r="AF8" s="81"/>
    </row>
    <row r="9" spans="1:32" ht="17.25" customHeight="1" x14ac:dyDescent="0.3">
      <c r="A9" s="58">
        <v>4</v>
      </c>
      <c r="B9" s="135"/>
      <c r="C9" s="60" t="s">
        <v>36</v>
      </c>
      <c r="D9" s="16"/>
      <c r="E9" s="16"/>
      <c r="F9" s="16">
        <v>-5.2846858933852001</v>
      </c>
      <c r="G9" s="15">
        <v>0</v>
      </c>
      <c r="H9" s="16"/>
      <c r="I9" s="17"/>
      <c r="J9" s="17"/>
      <c r="K9" s="17"/>
      <c r="L9" s="17"/>
      <c r="M9" s="17"/>
      <c r="N9" s="17"/>
      <c r="O9" s="17">
        <v>-1.2726756393348999</v>
      </c>
      <c r="P9" s="17"/>
      <c r="Q9" s="17">
        <v>4.4055652973625001</v>
      </c>
      <c r="R9" s="17">
        <v>4.9631037840546002</v>
      </c>
      <c r="S9" s="17">
        <v>1.16540023061E-2</v>
      </c>
      <c r="T9" s="17">
        <v>0.33669231467619998</v>
      </c>
      <c r="U9" s="17"/>
      <c r="V9" s="17"/>
      <c r="W9" s="17"/>
      <c r="X9" s="17"/>
      <c r="Y9" s="17"/>
      <c r="Z9" s="17"/>
      <c r="AA9" s="17"/>
      <c r="AB9" s="17"/>
      <c r="AC9" s="17"/>
      <c r="AD9" s="18">
        <f t="shared" si="0"/>
        <v>3.1596538656792998</v>
      </c>
      <c r="AE9" s="19">
        <f t="shared" si="1"/>
        <v>0.27038614931540683</v>
      </c>
      <c r="AF9" s="81"/>
    </row>
    <row r="10" spans="1:32" ht="17.25" customHeight="1" x14ac:dyDescent="0.3">
      <c r="A10" s="58">
        <v>5</v>
      </c>
      <c r="B10" s="135"/>
      <c r="C10" s="60" t="s">
        <v>14</v>
      </c>
      <c r="D10" s="16"/>
      <c r="E10" s="16"/>
      <c r="F10" s="16"/>
      <c r="G10" s="16"/>
      <c r="H10" s="15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8">
        <f t="shared" si="0"/>
        <v>0</v>
      </c>
      <c r="AE10" s="19">
        <f t="shared" si="1"/>
        <v>0</v>
      </c>
      <c r="AF10" s="81"/>
    </row>
    <row r="11" spans="1:32" ht="17.25" customHeight="1" x14ac:dyDescent="0.3">
      <c r="A11" s="58">
        <v>6</v>
      </c>
      <c r="B11" s="136" t="s">
        <v>5</v>
      </c>
      <c r="C11" s="61" t="s">
        <v>15</v>
      </c>
      <c r="D11" s="17"/>
      <c r="E11" s="17"/>
      <c r="F11" s="17"/>
      <c r="G11" s="17">
        <v>0.73540887104670005</v>
      </c>
      <c r="H11" s="17"/>
      <c r="I11" s="76">
        <v>0</v>
      </c>
      <c r="J11" s="44">
        <v>0</v>
      </c>
      <c r="K11" s="44">
        <v>0</v>
      </c>
      <c r="L11" s="44"/>
      <c r="M11" s="44"/>
      <c r="N11" s="44"/>
      <c r="O11" s="44">
        <v>14.1634322639638</v>
      </c>
      <c r="P11" s="44"/>
      <c r="Q11" s="17">
        <v>8.7095541030301007</v>
      </c>
      <c r="R11" s="17">
        <v>13.759477564252</v>
      </c>
      <c r="S11" s="17">
        <v>1.1217766802258999</v>
      </c>
      <c r="T11" s="17">
        <v>15.4665404960115</v>
      </c>
      <c r="U11" s="17">
        <v>0</v>
      </c>
      <c r="V11" s="17">
        <v>28.7595727419627</v>
      </c>
      <c r="W11" s="17"/>
      <c r="X11" s="17"/>
      <c r="Y11" s="17"/>
      <c r="Z11" s="17"/>
      <c r="AA11" s="17">
        <v>3.0981228325918</v>
      </c>
      <c r="AB11" s="17">
        <v>8.9801793363354996</v>
      </c>
      <c r="AC11" s="17">
        <v>0</v>
      </c>
      <c r="AD11" s="18">
        <f t="shared" si="0"/>
        <v>94.79406488942</v>
      </c>
      <c r="AE11" s="19">
        <f t="shared" si="1"/>
        <v>8.1119651939769089</v>
      </c>
      <c r="AF11" s="81"/>
    </row>
    <row r="12" spans="1:32" ht="17.25" customHeight="1" x14ac:dyDescent="0.3">
      <c r="A12" s="58">
        <v>7</v>
      </c>
      <c r="B12" s="137"/>
      <c r="C12" s="61" t="s">
        <v>16</v>
      </c>
      <c r="D12" s="17"/>
      <c r="E12" s="17"/>
      <c r="F12" s="17"/>
      <c r="G12" s="17"/>
      <c r="H12" s="17"/>
      <c r="I12" s="44"/>
      <c r="J12" s="76">
        <v>0</v>
      </c>
      <c r="K12" s="44"/>
      <c r="L12" s="44"/>
      <c r="M12" s="44"/>
      <c r="N12" s="44"/>
      <c r="O12" s="44">
        <v>2.4952032539224001</v>
      </c>
      <c r="P12" s="44"/>
      <c r="Q12" s="17">
        <v>2.8402047187659001</v>
      </c>
      <c r="R12" s="17">
        <v>0.57377049852759998</v>
      </c>
      <c r="S12" s="17"/>
      <c r="T12" s="17">
        <v>0.73811645948729998</v>
      </c>
      <c r="U12" s="17">
        <v>0</v>
      </c>
      <c r="V12" s="17">
        <v>1.0264503399769001</v>
      </c>
      <c r="W12" s="17"/>
      <c r="X12" s="17"/>
      <c r="Y12" s="17"/>
      <c r="Z12" s="17"/>
      <c r="AA12" s="17">
        <v>0.88691486399800001</v>
      </c>
      <c r="AB12" s="17"/>
      <c r="AC12" s="17">
        <v>0</v>
      </c>
      <c r="AD12" s="18">
        <f t="shared" si="0"/>
        <v>8.5606601346781002</v>
      </c>
      <c r="AE12" s="19">
        <f t="shared" si="1"/>
        <v>0.73257515785384453</v>
      </c>
      <c r="AF12" s="81"/>
    </row>
    <row r="13" spans="1:32" ht="17.25" customHeight="1" x14ac:dyDescent="0.3">
      <c r="A13" s="58">
        <v>8</v>
      </c>
      <c r="B13" s="137"/>
      <c r="C13" s="61" t="s">
        <v>17</v>
      </c>
      <c r="D13" s="17"/>
      <c r="E13" s="17"/>
      <c r="F13" s="17"/>
      <c r="G13" s="17">
        <v>6.9455952932400006E-2</v>
      </c>
      <c r="H13" s="17"/>
      <c r="I13" s="44"/>
      <c r="J13" s="44"/>
      <c r="K13" s="76">
        <v>0</v>
      </c>
      <c r="L13" s="44"/>
      <c r="M13" s="44"/>
      <c r="N13" s="44"/>
      <c r="O13" s="44">
        <v>4.7558469196901996</v>
      </c>
      <c r="P13" s="44"/>
      <c r="Q13" s="17">
        <v>2.2251950784207999</v>
      </c>
      <c r="R13" s="17">
        <v>2.8275668144083999</v>
      </c>
      <c r="S13" s="17"/>
      <c r="T13" s="17">
        <v>4.2078693145966</v>
      </c>
      <c r="U13" s="17">
        <v>0</v>
      </c>
      <c r="V13" s="17">
        <v>4.6111524776207</v>
      </c>
      <c r="W13" s="17"/>
      <c r="X13" s="17"/>
      <c r="Y13" s="17"/>
      <c r="Z13" s="17"/>
      <c r="AA13" s="17">
        <v>6.5271283411799996E-2</v>
      </c>
      <c r="AB13" s="17">
        <v>0.137868018969</v>
      </c>
      <c r="AC13" s="17">
        <v>0</v>
      </c>
      <c r="AD13" s="18">
        <f t="shared" si="0"/>
        <v>18.9002258600499</v>
      </c>
      <c r="AE13" s="19">
        <f t="shared" si="1"/>
        <v>1.6173794689981584</v>
      </c>
      <c r="AF13" s="81"/>
    </row>
    <row r="14" spans="1:32" ht="17.25" customHeight="1" x14ac:dyDescent="0.3">
      <c r="A14" s="58">
        <v>9</v>
      </c>
      <c r="B14" s="137"/>
      <c r="C14" s="61" t="s">
        <v>18</v>
      </c>
      <c r="D14" s="17"/>
      <c r="E14" s="17"/>
      <c r="F14" s="17"/>
      <c r="G14" s="17"/>
      <c r="H14" s="17"/>
      <c r="I14" s="44"/>
      <c r="J14" s="44"/>
      <c r="K14" s="44"/>
      <c r="L14" s="77">
        <v>0</v>
      </c>
      <c r="M14" s="78"/>
      <c r="N14" s="78">
        <v>0</v>
      </c>
      <c r="O14" s="78">
        <v>2.9074094441399998</v>
      </c>
      <c r="P14" s="78"/>
      <c r="Q14" s="17">
        <v>9.2366366626213008</v>
      </c>
      <c r="R14" s="17">
        <v>4.1370117175725003</v>
      </c>
      <c r="S14" s="17">
        <v>1.0201673655E-3</v>
      </c>
      <c r="T14" s="17"/>
      <c r="U14" s="17"/>
      <c r="V14" s="17">
        <v>1.3786080871413999</v>
      </c>
      <c r="W14" s="17"/>
      <c r="X14" s="17"/>
      <c r="Y14" s="17"/>
      <c r="Z14" s="17"/>
      <c r="AA14" s="17">
        <v>0.14891243895530001</v>
      </c>
      <c r="AB14" s="17">
        <v>0.60058930143940004</v>
      </c>
      <c r="AC14" s="17"/>
      <c r="AD14" s="18">
        <f t="shared" si="0"/>
        <v>18.4101878192354</v>
      </c>
      <c r="AE14" s="19">
        <f t="shared" si="1"/>
        <v>1.5754446544562459</v>
      </c>
      <c r="AF14" s="81"/>
    </row>
    <row r="15" spans="1:32" ht="17.25" customHeight="1" x14ac:dyDescent="0.3">
      <c r="A15" s="58">
        <v>10</v>
      </c>
      <c r="B15" s="137"/>
      <c r="C15" s="61" t="s">
        <v>19</v>
      </c>
      <c r="D15" s="17"/>
      <c r="E15" s="17"/>
      <c r="F15" s="17"/>
      <c r="G15" s="17"/>
      <c r="H15" s="17"/>
      <c r="I15" s="44"/>
      <c r="J15" s="44"/>
      <c r="K15" s="44"/>
      <c r="L15" s="78"/>
      <c r="M15" s="77">
        <v>0</v>
      </c>
      <c r="N15" s="78"/>
      <c r="O15" s="78"/>
      <c r="P15" s="78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8">
        <f t="shared" si="0"/>
        <v>0</v>
      </c>
      <c r="AE15" s="19">
        <f t="shared" si="1"/>
        <v>0</v>
      </c>
      <c r="AF15" s="81"/>
    </row>
    <row r="16" spans="1:32" ht="17.25" customHeight="1" x14ac:dyDescent="0.3">
      <c r="A16" s="58">
        <v>11</v>
      </c>
      <c r="B16" s="137"/>
      <c r="C16" s="61" t="s">
        <v>56</v>
      </c>
      <c r="D16" s="17"/>
      <c r="E16" s="17"/>
      <c r="F16" s="17"/>
      <c r="G16" s="17"/>
      <c r="H16" s="17"/>
      <c r="I16" s="44"/>
      <c r="J16" s="44"/>
      <c r="K16" s="44"/>
      <c r="L16" s="78"/>
      <c r="M16" s="78"/>
      <c r="N16" s="77">
        <v>0</v>
      </c>
      <c r="O16" s="78">
        <v>1.2961391084075</v>
      </c>
      <c r="P16" s="78"/>
      <c r="Q16" s="17">
        <v>2.5885993884901999</v>
      </c>
      <c r="R16" s="17">
        <v>19.892750077391</v>
      </c>
      <c r="S16" s="17">
        <v>2.6102254725999998E-3</v>
      </c>
      <c r="T16" s="17"/>
      <c r="U16" s="17"/>
      <c r="V16" s="17">
        <v>4.0369313832500003E-2</v>
      </c>
      <c r="W16" s="17"/>
      <c r="X16" s="17"/>
      <c r="Y16" s="17"/>
      <c r="Z16" s="17"/>
      <c r="AA16" s="17"/>
      <c r="AB16" s="17"/>
      <c r="AC16" s="17"/>
      <c r="AD16" s="18">
        <f t="shared" si="0"/>
        <v>23.820468113593801</v>
      </c>
      <c r="AE16" s="19">
        <f t="shared" si="1"/>
        <v>2.0384272841039048</v>
      </c>
      <c r="AF16" s="81"/>
    </row>
    <row r="17" spans="1:32" ht="17.25" customHeight="1" x14ac:dyDescent="0.3">
      <c r="A17" s="58">
        <v>12</v>
      </c>
      <c r="B17" s="137"/>
      <c r="C17" s="61" t="s">
        <v>57</v>
      </c>
      <c r="D17" s="17"/>
      <c r="E17" s="17"/>
      <c r="F17" s="17">
        <v>-240.260711149147</v>
      </c>
      <c r="G17" s="17">
        <v>2.0117365664898998</v>
      </c>
      <c r="H17" s="17"/>
      <c r="I17" s="44"/>
      <c r="J17" s="44"/>
      <c r="K17" s="44">
        <v>-3.3647831592695998</v>
      </c>
      <c r="L17" s="78"/>
      <c r="M17" s="78"/>
      <c r="N17" s="78">
        <v>-0.97480767505679999</v>
      </c>
      <c r="O17" s="77">
        <v>0</v>
      </c>
      <c r="P17" s="78"/>
      <c r="Q17" s="17">
        <v>151.1943378711</v>
      </c>
      <c r="R17" s="17">
        <v>99.856809009928696</v>
      </c>
      <c r="S17" s="17">
        <v>4.0681208067492003</v>
      </c>
      <c r="T17" s="17">
        <v>171.67820609291101</v>
      </c>
      <c r="U17" s="17"/>
      <c r="V17" s="17">
        <v>120.880808618199</v>
      </c>
      <c r="W17" s="17"/>
      <c r="X17" s="17"/>
      <c r="Y17" s="17"/>
      <c r="Z17" s="17"/>
      <c r="AA17" s="17">
        <v>15.4880750188794</v>
      </c>
      <c r="AB17" s="17">
        <v>15.102713260254101</v>
      </c>
      <c r="AC17" s="17">
        <v>0</v>
      </c>
      <c r="AD17" s="18">
        <f t="shared" si="0"/>
        <v>335.68050526103792</v>
      </c>
      <c r="AE17" s="19">
        <f t="shared" si="1"/>
        <v>28.725728537441807</v>
      </c>
      <c r="AF17" s="81"/>
    </row>
    <row r="18" spans="1:32" ht="17.25" customHeight="1" x14ac:dyDescent="0.3">
      <c r="A18" s="58">
        <v>13</v>
      </c>
      <c r="B18" s="138"/>
      <c r="C18" s="61" t="s">
        <v>22</v>
      </c>
      <c r="D18" s="17"/>
      <c r="E18" s="17"/>
      <c r="F18" s="17"/>
      <c r="G18" s="17"/>
      <c r="H18" s="17"/>
      <c r="I18" s="44"/>
      <c r="J18" s="44"/>
      <c r="K18" s="44"/>
      <c r="L18" s="78"/>
      <c r="M18" s="78"/>
      <c r="N18" s="78"/>
      <c r="O18" s="78"/>
      <c r="P18" s="7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8">
        <f t="shared" si="0"/>
        <v>0</v>
      </c>
      <c r="AE18" s="19">
        <f t="shared" si="1"/>
        <v>0</v>
      </c>
      <c r="AF18" s="81"/>
    </row>
    <row r="19" spans="1:32" ht="17.25" customHeight="1" x14ac:dyDescent="0.3">
      <c r="A19" s="58">
        <v>14</v>
      </c>
      <c r="B19" s="139" t="s">
        <v>37</v>
      </c>
      <c r="C19" s="62" t="s">
        <v>58</v>
      </c>
      <c r="D19" s="17"/>
      <c r="E19" s="17"/>
      <c r="F19" s="17">
        <v>-349.11488045496702</v>
      </c>
      <c r="G19" s="17">
        <v>-1.893393551528</v>
      </c>
      <c r="H19" s="17"/>
      <c r="I19" s="17"/>
      <c r="J19" s="17"/>
      <c r="K19" s="17">
        <v>-5.5017762821226004</v>
      </c>
      <c r="L19" s="17"/>
      <c r="M19" s="17"/>
      <c r="N19" s="17">
        <v>-6.0433494034850996</v>
      </c>
      <c r="O19" s="17">
        <v>-792.125042344858</v>
      </c>
      <c r="P19" s="17"/>
      <c r="Q19" s="26">
        <v>0</v>
      </c>
      <c r="R19" s="27">
        <v>0</v>
      </c>
      <c r="S19" s="27">
        <v>0</v>
      </c>
      <c r="T19" s="17">
        <v>53.223942549333799</v>
      </c>
      <c r="U19" s="17"/>
      <c r="V19" s="17">
        <v>36.167358626196801</v>
      </c>
      <c r="W19" s="17"/>
      <c r="X19" s="17"/>
      <c r="Y19" s="17"/>
      <c r="Z19" s="17"/>
      <c r="AA19" s="17">
        <v>1.3740371658459001</v>
      </c>
      <c r="AB19" s="17">
        <v>9.2319343481233993</v>
      </c>
      <c r="AC19" s="17">
        <v>0</v>
      </c>
      <c r="AD19" s="18">
        <f t="shared" si="0"/>
        <v>-1054.6811693474608</v>
      </c>
      <c r="AE19" s="19">
        <f t="shared" si="1"/>
        <v>-90.253930417160078</v>
      </c>
      <c r="AF19" s="81"/>
    </row>
    <row r="20" spans="1:32" ht="17.25" customHeight="1" x14ac:dyDescent="0.3">
      <c r="A20" s="58">
        <v>15</v>
      </c>
      <c r="B20" s="139"/>
      <c r="C20" s="62" t="s">
        <v>24</v>
      </c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27"/>
      <c r="R20" s="26"/>
      <c r="S20" s="2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8">
        <f t="shared" si="0"/>
        <v>0</v>
      </c>
      <c r="AE20" s="19">
        <f t="shared" si="1"/>
        <v>0</v>
      </c>
      <c r="AF20" s="81"/>
    </row>
    <row r="21" spans="1:32" ht="17.25" customHeight="1" x14ac:dyDescent="0.3">
      <c r="A21" s="58">
        <v>16</v>
      </c>
      <c r="B21" s="139"/>
      <c r="C21" s="62" t="s">
        <v>25</v>
      </c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27"/>
      <c r="R21" s="27"/>
      <c r="S21" s="26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8">
        <f t="shared" si="0"/>
        <v>0</v>
      </c>
      <c r="AE21" s="19">
        <f t="shared" si="1"/>
        <v>0</v>
      </c>
      <c r="AF21" s="81"/>
    </row>
    <row r="22" spans="1:32" ht="56.25" customHeight="1" x14ac:dyDescent="0.3">
      <c r="A22" s="58">
        <v>17</v>
      </c>
      <c r="B22" s="83" t="s">
        <v>7</v>
      </c>
      <c r="C22" s="59" t="s">
        <v>26</v>
      </c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30">
        <v>0</v>
      </c>
      <c r="U22" s="17"/>
      <c r="V22" s="17"/>
      <c r="W22" s="17"/>
      <c r="X22" s="17"/>
      <c r="Y22" s="17"/>
      <c r="Z22" s="17"/>
      <c r="AA22" s="17"/>
      <c r="AB22" s="17"/>
      <c r="AC22" s="17">
        <v>0</v>
      </c>
      <c r="AD22" s="18">
        <f t="shared" si="0"/>
        <v>0</v>
      </c>
      <c r="AE22" s="19">
        <f t="shared" si="1"/>
        <v>0</v>
      </c>
      <c r="AF22" s="81"/>
    </row>
    <row r="23" spans="1:32" ht="39" customHeight="1" x14ac:dyDescent="0.3">
      <c r="A23" s="58">
        <v>18</v>
      </c>
      <c r="B23" s="140" t="s">
        <v>38</v>
      </c>
      <c r="C23" s="63" t="s">
        <v>27</v>
      </c>
      <c r="D23" s="17"/>
      <c r="E23" s="17"/>
      <c r="F23" s="17">
        <v>0</v>
      </c>
      <c r="G23" s="17"/>
      <c r="H23" s="17"/>
      <c r="I23" s="17"/>
      <c r="J23" s="17"/>
      <c r="K23" s="17">
        <v>0</v>
      </c>
      <c r="L23" s="17"/>
      <c r="M23" s="17"/>
      <c r="N23" s="17"/>
      <c r="O23" s="17">
        <v>0</v>
      </c>
      <c r="P23" s="17"/>
      <c r="Q23" s="17">
        <v>0</v>
      </c>
      <c r="R23" s="17">
        <v>0</v>
      </c>
      <c r="S23" s="17"/>
      <c r="T23" s="17"/>
      <c r="U23" s="31">
        <v>0</v>
      </c>
      <c r="V23" s="32">
        <v>0</v>
      </c>
      <c r="W23" s="17"/>
      <c r="X23" s="17"/>
      <c r="Y23" s="17"/>
      <c r="Z23" s="17"/>
      <c r="AA23" s="17">
        <v>0</v>
      </c>
      <c r="AB23" s="17">
        <v>0</v>
      </c>
      <c r="AC23" s="17">
        <v>0</v>
      </c>
      <c r="AD23" s="18">
        <f t="shared" si="0"/>
        <v>0</v>
      </c>
      <c r="AE23" s="19">
        <f t="shared" si="1"/>
        <v>0</v>
      </c>
      <c r="AF23" s="81"/>
    </row>
    <row r="24" spans="1:32" ht="39" customHeight="1" x14ac:dyDescent="0.3">
      <c r="A24" s="58">
        <v>19</v>
      </c>
      <c r="B24" s="140"/>
      <c r="C24" s="63" t="s">
        <v>59</v>
      </c>
      <c r="D24" s="17"/>
      <c r="E24" s="17"/>
      <c r="F24" s="17">
        <v>0</v>
      </c>
      <c r="G24" s="17"/>
      <c r="H24" s="17"/>
      <c r="I24" s="17"/>
      <c r="J24" s="17"/>
      <c r="K24" s="17">
        <v>0</v>
      </c>
      <c r="L24" s="17"/>
      <c r="M24" s="17"/>
      <c r="N24" s="17">
        <v>0</v>
      </c>
      <c r="O24" s="17">
        <v>0</v>
      </c>
      <c r="P24" s="17"/>
      <c r="Q24" s="17">
        <v>0</v>
      </c>
      <c r="R24" s="17">
        <v>0</v>
      </c>
      <c r="S24" s="17"/>
      <c r="T24" s="17"/>
      <c r="U24" s="32"/>
      <c r="V24" s="31">
        <v>0</v>
      </c>
      <c r="W24" s="17"/>
      <c r="X24" s="17"/>
      <c r="Y24" s="17"/>
      <c r="Z24" s="17"/>
      <c r="AA24" s="17">
        <v>0</v>
      </c>
      <c r="AB24" s="17">
        <v>0</v>
      </c>
      <c r="AC24" s="17">
        <v>0</v>
      </c>
      <c r="AD24" s="18">
        <f t="shared" si="0"/>
        <v>0</v>
      </c>
      <c r="AE24" s="19">
        <f t="shared" si="1"/>
        <v>0</v>
      </c>
      <c r="AF24" s="81"/>
    </row>
    <row r="25" spans="1:32" ht="46.5" customHeight="1" x14ac:dyDescent="0.3">
      <c r="A25" s="58">
        <v>20</v>
      </c>
      <c r="B25" s="141" t="s">
        <v>54</v>
      </c>
      <c r="C25" s="66" t="s">
        <v>29</v>
      </c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>
        <v>-5.6489383785300003E-2</v>
      </c>
      <c r="R25" s="17">
        <v>-5.6689897317781002</v>
      </c>
      <c r="S25" s="17"/>
      <c r="T25" s="17"/>
      <c r="U25" s="17"/>
      <c r="V25" s="17">
        <v>0</v>
      </c>
      <c r="W25" s="33">
        <v>0</v>
      </c>
      <c r="X25" s="34">
        <v>0</v>
      </c>
      <c r="Y25" s="34"/>
      <c r="Z25" s="34"/>
      <c r="AA25" s="34"/>
      <c r="AB25" s="34"/>
      <c r="AC25" s="34"/>
      <c r="AD25" s="18">
        <f t="shared" si="0"/>
        <v>-5.7254791155634006</v>
      </c>
      <c r="AE25" s="19">
        <f t="shared" si="1"/>
        <v>-0.48995564604673625</v>
      </c>
      <c r="AF25" s="81"/>
    </row>
    <row r="26" spans="1:32" ht="17.25" customHeight="1" x14ac:dyDescent="0.3">
      <c r="A26" s="58">
        <v>21</v>
      </c>
      <c r="B26" s="141"/>
      <c r="C26" s="66" t="s">
        <v>30</v>
      </c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34"/>
      <c r="X26" s="33">
        <v>0</v>
      </c>
      <c r="Y26" s="34"/>
      <c r="Z26" s="34"/>
      <c r="AA26" s="34"/>
      <c r="AB26" s="34"/>
      <c r="AC26" s="34"/>
      <c r="AD26" s="18">
        <f t="shared" si="0"/>
        <v>0</v>
      </c>
      <c r="AE26" s="19">
        <f t="shared" si="1"/>
        <v>0</v>
      </c>
      <c r="AF26" s="81"/>
    </row>
    <row r="27" spans="1:32" ht="17.25" customHeight="1" x14ac:dyDescent="0.3">
      <c r="A27" s="58">
        <v>22</v>
      </c>
      <c r="B27" s="141"/>
      <c r="C27" s="66" t="s">
        <v>31</v>
      </c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34"/>
      <c r="X27" s="34"/>
      <c r="Y27" s="33">
        <v>0</v>
      </c>
      <c r="Z27" s="34"/>
      <c r="AA27" s="34"/>
      <c r="AB27" s="34"/>
      <c r="AC27" s="34"/>
      <c r="AD27" s="18">
        <f t="shared" si="0"/>
        <v>0</v>
      </c>
      <c r="AE27" s="19">
        <f t="shared" si="1"/>
        <v>0</v>
      </c>
      <c r="AF27" s="81"/>
    </row>
    <row r="28" spans="1:32" ht="17.25" customHeight="1" x14ac:dyDescent="0.3">
      <c r="A28" s="58">
        <v>23</v>
      </c>
      <c r="B28" s="141"/>
      <c r="C28" s="66" t="s">
        <v>32</v>
      </c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34"/>
      <c r="X28" s="34"/>
      <c r="Y28" s="34"/>
      <c r="Z28" s="33"/>
      <c r="AA28" s="34"/>
      <c r="AB28" s="34"/>
      <c r="AC28" s="34"/>
      <c r="AD28" s="18">
        <f t="shared" si="0"/>
        <v>0</v>
      </c>
      <c r="AE28" s="19">
        <f t="shared" si="1"/>
        <v>0</v>
      </c>
      <c r="AF28" s="81"/>
    </row>
    <row r="29" spans="1:32" ht="17.25" customHeight="1" x14ac:dyDescent="0.3">
      <c r="A29" s="58">
        <v>24</v>
      </c>
      <c r="B29" s="141"/>
      <c r="C29" s="66" t="s">
        <v>33</v>
      </c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>
        <v>0</v>
      </c>
      <c r="W29" s="34"/>
      <c r="X29" s="34"/>
      <c r="Y29" s="34"/>
      <c r="Z29" s="34"/>
      <c r="AA29" s="33">
        <v>0</v>
      </c>
      <c r="AB29" s="34"/>
      <c r="AC29" s="34"/>
      <c r="AD29" s="18">
        <f t="shared" si="0"/>
        <v>0</v>
      </c>
      <c r="AE29" s="19">
        <f t="shared" si="1"/>
        <v>0</v>
      </c>
      <c r="AF29" s="81"/>
    </row>
    <row r="30" spans="1:32" ht="17.25" customHeight="1" x14ac:dyDescent="0.3">
      <c r="A30" s="58">
        <v>25</v>
      </c>
      <c r="B30" s="141"/>
      <c r="C30" s="66" t="s">
        <v>34</v>
      </c>
      <c r="D30" s="17"/>
      <c r="E30" s="17"/>
      <c r="F30" s="17">
        <v>0</v>
      </c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>
        <v>0</v>
      </c>
      <c r="R30" s="17"/>
      <c r="S30" s="17"/>
      <c r="T30" s="17"/>
      <c r="U30" s="17"/>
      <c r="V30" s="17">
        <v>0</v>
      </c>
      <c r="W30" s="34"/>
      <c r="X30" s="34"/>
      <c r="Y30" s="34"/>
      <c r="Z30" s="34"/>
      <c r="AA30" s="34"/>
      <c r="AB30" s="33">
        <v>0</v>
      </c>
      <c r="AC30" s="34"/>
      <c r="AD30" s="18">
        <f t="shared" si="0"/>
        <v>0</v>
      </c>
      <c r="AE30" s="19">
        <f t="shared" si="1"/>
        <v>0</v>
      </c>
      <c r="AF30" s="81"/>
    </row>
    <row r="31" spans="1:32" ht="17.25" customHeight="1" x14ac:dyDescent="0.3">
      <c r="A31" s="58">
        <v>26</v>
      </c>
      <c r="B31" s="141"/>
      <c r="C31" s="66" t="s">
        <v>35</v>
      </c>
      <c r="D31" s="17">
        <v>0</v>
      </c>
      <c r="E31" s="17">
        <v>0</v>
      </c>
      <c r="F31" s="17">
        <v>0</v>
      </c>
      <c r="G31" s="17">
        <v>0</v>
      </c>
      <c r="H31" s="17"/>
      <c r="I31" s="17">
        <v>0</v>
      </c>
      <c r="J31" s="17">
        <v>0</v>
      </c>
      <c r="K31" s="17">
        <v>0</v>
      </c>
      <c r="L31" s="17">
        <v>0</v>
      </c>
      <c r="M31" s="17">
        <v>0</v>
      </c>
      <c r="N31" s="17">
        <v>0</v>
      </c>
      <c r="O31" s="17">
        <v>0</v>
      </c>
      <c r="P31" s="17"/>
      <c r="Q31" s="17">
        <v>0</v>
      </c>
      <c r="R31" s="17">
        <v>0</v>
      </c>
      <c r="S31" s="17">
        <v>0</v>
      </c>
      <c r="T31" s="17">
        <v>0</v>
      </c>
      <c r="U31" s="17">
        <v>0</v>
      </c>
      <c r="V31" s="17">
        <v>0</v>
      </c>
      <c r="W31" s="34">
        <v>0</v>
      </c>
      <c r="X31" s="34">
        <v>0</v>
      </c>
      <c r="Y31" s="34"/>
      <c r="Z31" s="34"/>
      <c r="AA31" s="34">
        <v>0</v>
      </c>
      <c r="AB31" s="34">
        <v>0</v>
      </c>
      <c r="AC31" s="33">
        <v>0</v>
      </c>
      <c r="AD31" s="18">
        <f t="shared" si="0"/>
        <v>0</v>
      </c>
      <c r="AE31" s="19">
        <f t="shared" si="1"/>
        <v>0</v>
      </c>
      <c r="AF31" s="81"/>
    </row>
    <row r="32" spans="1:32" ht="51" customHeight="1" x14ac:dyDescent="0.35">
      <c r="A32" s="79"/>
      <c r="B32" s="142" t="s">
        <v>51</v>
      </c>
      <c r="C32" s="142"/>
      <c r="D32" s="35">
        <f>SUM(D6:D31)</f>
        <v>0</v>
      </c>
      <c r="E32" s="35">
        <f>SUM(E6:E31)</f>
        <v>0</v>
      </c>
      <c r="F32" s="35">
        <f t="shared" ref="F32:AD32" si="2">SUM(F6:F31)</f>
        <v>-594.66027749749924</v>
      </c>
      <c r="G32" s="35">
        <f t="shared" si="2"/>
        <v>11.503952002543498</v>
      </c>
      <c r="H32" s="35">
        <f t="shared" si="2"/>
        <v>0</v>
      </c>
      <c r="I32" s="35">
        <f>SUM(I6:I31)</f>
        <v>0</v>
      </c>
      <c r="J32" s="35">
        <f>SUM(J6:J31)</f>
        <v>0</v>
      </c>
      <c r="K32" s="35">
        <f>SUM(K6:K31)</f>
        <v>-8.8665594413921998</v>
      </c>
      <c r="L32" s="35">
        <f t="shared" si="2"/>
        <v>0</v>
      </c>
      <c r="M32" s="35">
        <f t="shared" si="2"/>
        <v>0</v>
      </c>
      <c r="N32" s="35">
        <f t="shared" si="2"/>
        <v>-7.0181570785418996</v>
      </c>
      <c r="O32" s="35">
        <f t="shared" si="2"/>
        <v>-139.10078791521289</v>
      </c>
      <c r="P32" s="35">
        <f t="shared" si="2"/>
        <v>0</v>
      </c>
      <c r="Q32" s="35">
        <f t="shared" si="2"/>
        <v>577.96412839068546</v>
      </c>
      <c r="R32" s="35">
        <f t="shared" si="2"/>
        <v>418.99387721644143</v>
      </c>
      <c r="S32" s="35">
        <f t="shared" si="2"/>
        <v>14.540609813499799</v>
      </c>
      <c r="T32" s="35">
        <f t="shared" si="2"/>
        <v>375.40876636975031</v>
      </c>
      <c r="U32" s="35">
        <f t="shared" si="2"/>
        <v>0</v>
      </c>
      <c r="V32" s="35">
        <f t="shared" si="2"/>
        <v>299.66865182320879</v>
      </c>
      <c r="W32" s="35">
        <f t="shared" si="2"/>
        <v>0</v>
      </c>
      <c r="X32" s="35">
        <f t="shared" si="2"/>
        <v>0</v>
      </c>
      <c r="Y32" s="35">
        <f t="shared" si="2"/>
        <v>0</v>
      </c>
      <c r="Z32" s="35">
        <f t="shared" si="2"/>
        <v>0</v>
      </c>
      <c r="AA32" s="35">
        <f t="shared" si="2"/>
        <v>144.64804591537683</v>
      </c>
      <c r="AB32" s="35">
        <f t="shared" si="2"/>
        <v>75.488653045102211</v>
      </c>
      <c r="AC32" s="35">
        <f t="shared" si="2"/>
        <v>0</v>
      </c>
      <c r="AD32" s="67">
        <f t="shared" si="2"/>
        <v>1168.570902643962</v>
      </c>
      <c r="AE32" s="37"/>
      <c r="AF32" s="81"/>
    </row>
    <row r="33" spans="1:32" x14ac:dyDescent="0.35">
      <c r="A33" s="79"/>
      <c r="B33" s="134" t="str">
        <f>AE3</f>
        <v>% do Bioma</v>
      </c>
      <c r="C33" s="134"/>
      <c r="D33" s="68">
        <f t="shared" ref="D33:AC33" si="3">D32/$AD$32*100</f>
        <v>0</v>
      </c>
      <c r="E33" s="68">
        <f t="shared" si="3"/>
        <v>0</v>
      </c>
      <c r="F33" s="68">
        <f t="shared" si="3"/>
        <v>-50.887821710436619</v>
      </c>
      <c r="G33" s="68">
        <f t="shared" si="3"/>
        <v>0.9844462134488472</v>
      </c>
      <c r="H33" s="68">
        <f t="shared" si="3"/>
        <v>0</v>
      </c>
      <c r="I33" s="68">
        <f t="shared" si="3"/>
        <v>0</v>
      </c>
      <c r="J33" s="68">
        <f t="shared" si="3"/>
        <v>0</v>
      </c>
      <c r="K33" s="68">
        <f t="shared" si="3"/>
        <v>-0.75875237192121381</v>
      </c>
      <c r="L33" s="68">
        <f t="shared" si="3"/>
        <v>0</v>
      </c>
      <c r="M33" s="68">
        <f t="shared" si="3"/>
        <v>0</v>
      </c>
      <c r="N33" s="68">
        <f t="shared" si="3"/>
        <v>-0.60057605941264636</v>
      </c>
      <c r="O33" s="68">
        <f t="shared" si="3"/>
        <v>-11.90349576568174</v>
      </c>
      <c r="P33" s="68">
        <f t="shared" si="3"/>
        <v>0</v>
      </c>
      <c r="Q33" s="68">
        <f t="shared" si="3"/>
        <v>49.459055251419223</v>
      </c>
      <c r="R33" s="68">
        <f t="shared" si="3"/>
        <v>35.855237903702943</v>
      </c>
      <c r="S33" s="68">
        <f t="shared" si="3"/>
        <v>1.244307023270971</v>
      </c>
      <c r="T33" s="68">
        <f t="shared" si="3"/>
        <v>32.12545901325845</v>
      </c>
      <c r="U33" s="68">
        <f t="shared" si="3"/>
        <v>0</v>
      </c>
      <c r="V33" s="68">
        <f t="shared" si="3"/>
        <v>25.644028201043724</v>
      </c>
      <c r="W33" s="68">
        <f t="shared" si="3"/>
        <v>0</v>
      </c>
      <c r="X33" s="68">
        <f t="shared" si="3"/>
        <v>0</v>
      </c>
      <c r="Y33" s="68">
        <f t="shared" si="3"/>
        <v>0</v>
      </c>
      <c r="Z33" s="68">
        <f t="shared" si="3"/>
        <v>0</v>
      </c>
      <c r="AA33" s="68">
        <f t="shared" si="3"/>
        <v>12.378200209170185</v>
      </c>
      <c r="AB33" s="68">
        <f t="shared" si="3"/>
        <v>6.4599120921378912</v>
      </c>
      <c r="AC33" s="68">
        <f t="shared" si="3"/>
        <v>0</v>
      </c>
      <c r="AD33" s="69"/>
      <c r="AE33" s="69"/>
      <c r="AF33" s="81"/>
    </row>
    <row r="34" spans="1:32" x14ac:dyDescent="0.35">
      <c r="A34" s="79"/>
      <c r="B34" s="80"/>
      <c r="C34" s="79"/>
      <c r="D34" s="79"/>
      <c r="E34" s="79"/>
      <c r="F34" s="79"/>
      <c r="G34" s="79"/>
      <c r="H34" s="79"/>
      <c r="I34" s="79"/>
      <c r="J34" s="79"/>
      <c r="K34" s="79"/>
      <c r="L34" s="79"/>
      <c r="M34" s="79"/>
      <c r="N34" s="79"/>
      <c r="O34" s="79"/>
      <c r="P34" s="79"/>
      <c r="Q34" s="79"/>
      <c r="R34" s="79"/>
      <c r="S34" s="79"/>
      <c r="T34" s="79"/>
      <c r="U34" s="79"/>
      <c r="V34" s="79"/>
      <c r="W34" s="79"/>
      <c r="X34" s="79"/>
      <c r="Y34" s="79"/>
      <c r="Z34" s="79"/>
      <c r="AA34" s="79"/>
      <c r="AB34" s="79"/>
      <c r="AC34" s="79"/>
      <c r="AD34" s="79"/>
      <c r="AE34" s="79"/>
      <c r="AF34" s="81"/>
    </row>
    <row r="35" spans="1:32" x14ac:dyDescent="0.35">
      <c r="A35" s="79"/>
      <c r="B35" s="80"/>
      <c r="C35" s="79"/>
      <c r="D35" s="79"/>
      <c r="E35" s="79"/>
      <c r="F35" s="79"/>
      <c r="G35" s="79"/>
      <c r="H35" s="79"/>
      <c r="I35" s="79"/>
      <c r="J35" s="79"/>
      <c r="K35" s="79"/>
      <c r="L35" s="79"/>
      <c r="M35" s="79"/>
      <c r="N35" s="79"/>
      <c r="O35" s="79"/>
      <c r="P35" s="79"/>
      <c r="Q35" s="79"/>
      <c r="R35" s="79"/>
      <c r="S35" s="79"/>
      <c r="T35" s="79"/>
      <c r="U35" s="79"/>
      <c r="V35" s="79"/>
      <c r="W35" s="79"/>
      <c r="X35" s="79"/>
      <c r="Y35" s="79"/>
      <c r="Z35" s="79"/>
      <c r="AA35" s="79"/>
      <c r="AB35" s="79"/>
      <c r="AC35" s="79"/>
      <c r="AD35" s="79"/>
      <c r="AE35" s="79"/>
      <c r="AF35" s="81"/>
    </row>
    <row r="36" spans="1:32" x14ac:dyDescent="0.35">
      <c r="A36" s="79"/>
      <c r="B36" s="80"/>
      <c r="C36" s="79"/>
      <c r="D36" s="79"/>
      <c r="E36" s="79"/>
      <c r="F36" s="79"/>
      <c r="G36" s="79"/>
      <c r="H36" s="79"/>
      <c r="I36" s="79"/>
      <c r="J36" s="79"/>
      <c r="K36" s="79"/>
      <c r="L36" s="79"/>
      <c r="M36" s="79"/>
      <c r="N36" s="79"/>
      <c r="O36" s="79"/>
      <c r="P36" s="79"/>
      <c r="Q36" s="79"/>
      <c r="R36" s="79"/>
      <c r="S36" s="79"/>
      <c r="T36" s="79"/>
      <c r="U36" s="79"/>
      <c r="V36" s="79"/>
      <c r="W36" s="79"/>
      <c r="X36" s="79"/>
      <c r="Y36" s="79"/>
      <c r="Z36" s="79"/>
      <c r="AA36" s="79"/>
      <c r="AB36" s="79"/>
      <c r="AC36" s="79"/>
      <c r="AD36" s="79"/>
      <c r="AE36" s="79"/>
      <c r="AF36" s="81"/>
    </row>
    <row r="37" spans="1:32" x14ac:dyDescent="0.35">
      <c r="A37" s="79"/>
      <c r="B37" s="80"/>
      <c r="C37" s="79"/>
      <c r="D37" s="84"/>
      <c r="E37" s="84"/>
      <c r="F37" s="84"/>
      <c r="G37" s="84"/>
      <c r="H37" s="84"/>
      <c r="I37" s="84"/>
      <c r="J37" s="84"/>
      <c r="K37" s="84"/>
      <c r="L37" s="84"/>
      <c r="M37" s="84"/>
      <c r="N37" s="84"/>
      <c r="O37" s="84"/>
      <c r="P37" s="84"/>
      <c r="Q37" s="84"/>
      <c r="R37" s="84"/>
      <c r="S37" s="84"/>
      <c r="T37" s="84"/>
      <c r="U37" s="84"/>
      <c r="V37" s="84"/>
      <c r="W37" s="84"/>
      <c r="X37" s="84"/>
      <c r="Y37" s="84"/>
      <c r="Z37" s="84"/>
      <c r="AA37" s="84"/>
      <c r="AB37" s="84"/>
      <c r="AC37" s="84"/>
      <c r="AD37" s="79"/>
      <c r="AE37" s="79"/>
      <c r="AF37" s="81"/>
    </row>
    <row r="38" spans="1:32" x14ac:dyDescent="0.35">
      <c r="A38" s="79"/>
      <c r="B38" s="80"/>
      <c r="C38" s="79"/>
      <c r="D38" s="84"/>
      <c r="E38" s="84"/>
      <c r="F38" s="84"/>
      <c r="G38" s="84"/>
      <c r="H38" s="84"/>
      <c r="I38" s="84"/>
      <c r="J38" s="84"/>
      <c r="K38" s="84"/>
      <c r="L38" s="84"/>
      <c r="M38" s="84"/>
      <c r="N38" s="84"/>
      <c r="O38" s="84"/>
      <c r="P38" s="84"/>
      <c r="Q38" s="84"/>
      <c r="R38" s="84"/>
      <c r="S38" s="84"/>
      <c r="T38" s="84"/>
      <c r="U38" s="84"/>
      <c r="V38" s="84"/>
      <c r="W38" s="84"/>
      <c r="X38" s="84"/>
      <c r="Y38" s="84"/>
      <c r="Z38" s="84"/>
      <c r="AA38" s="84"/>
      <c r="AB38" s="84"/>
      <c r="AC38" s="84"/>
      <c r="AD38" s="79"/>
      <c r="AE38" s="79"/>
      <c r="AF38" s="81"/>
    </row>
    <row r="39" spans="1:32" x14ac:dyDescent="0.35">
      <c r="C39" s="82"/>
      <c r="D39" s="84"/>
      <c r="E39" s="84"/>
      <c r="F39" s="84"/>
      <c r="G39" s="84"/>
      <c r="H39" s="84"/>
      <c r="I39" s="84"/>
      <c r="J39" s="84"/>
      <c r="K39" s="84"/>
      <c r="L39" s="84"/>
      <c r="M39" s="84"/>
      <c r="N39" s="84"/>
      <c r="O39" s="84"/>
      <c r="P39" s="84"/>
      <c r="Q39" s="84"/>
      <c r="R39" s="84"/>
      <c r="S39" s="84"/>
      <c r="T39" s="84"/>
      <c r="U39" s="84"/>
      <c r="V39" s="84"/>
      <c r="W39" s="84"/>
      <c r="X39" s="84"/>
      <c r="Y39" s="84"/>
      <c r="Z39" s="84"/>
      <c r="AA39" s="84"/>
      <c r="AB39" s="84"/>
      <c r="AC39" s="84"/>
    </row>
    <row r="40" spans="1:32" x14ac:dyDescent="0.35">
      <c r="C40" s="82"/>
      <c r="D40" s="84"/>
      <c r="E40" s="84"/>
      <c r="F40" s="84"/>
      <c r="G40" s="84"/>
      <c r="H40" s="84"/>
      <c r="I40" s="84"/>
      <c r="J40" s="84"/>
      <c r="K40" s="84"/>
      <c r="L40" s="84"/>
      <c r="M40" s="84"/>
      <c r="N40" s="84"/>
      <c r="O40" s="84"/>
      <c r="P40" s="84"/>
      <c r="Q40" s="84"/>
      <c r="R40" s="84"/>
      <c r="S40" s="84"/>
      <c r="T40" s="84"/>
      <c r="U40" s="84"/>
      <c r="V40" s="84"/>
      <c r="W40" s="84"/>
      <c r="X40" s="84"/>
      <c r="Y40" s="84"/>
      <c r="Z40" s="84"/>
      <c r="AA40" s="84"/>
      <c r="AB40" s="84"/>
      <c r="AC40" s="84"/>
    </row>
    <row r="41" spans="1:32" x14ac:dyDescent="0.35">
      <c r="C41" s="82"/>
      <c r="D41" s="84"/>
      <c r="E41" s="84"/>
      <c r="F41" s="84"/>
      <c r="G41" s="84"/>
      <c r="H41" s="84"/>
      <c r="I41" s="84"/>
      <c r="J41" s="84"/>
      <c r="K41" s="84"/>
      <c r="L41" s="84"/>
      <c r="M41" s="84"/>
      <c r="N41" s="84"/>
      <c r="O41" s="84"/>
      <c r="P41" s="84"/>
      <c r="Q41" s="84"/>
      <c r="R41" s="84"/>
      <c r="S41" s="84"/>
      <c r="T41" s="84"/>
      <c r="U41" s="84"/>
      <c r="V41" s="84"/>
      <c r="W41" s="84"/>
      <c r="X41" s="84"/>
      <c r="Y41" s="84"/>
      <c r="Z41" s="84"/>
      <c r="AA41" s="84"/>
      <c r="AB41" s="84"/>
      <c r="AC41" s="84"/>
    </row>
    <row r="42" spans="1:32" x14ac:dyDescent="0.35">
      <c r="C42" s="79"/>
      <c r="D42" s="84"/>
      <c r="E42" s="84"/>
      <c r="F42" s="84"/>
      <c r="G42" s="84"/>
      <c r="H42" s="84"/>
      <c r="I42" s="84"/>
      <c r="J42" s="84"/>
      <c r="K42" s="84"/>
      <c r="L42" s="84"/>
      <c r="M42" s="84"/>
      <c r="N42" s="84"/>
      <c r="O42" s="84"/>
      <c r="P42" s="84"/>
      <c r="Q42" s="84"/>
      <c r="R42" s="84"/>
      <c r="S42" s="84"/>
      <c r="T42" s="84"/>
      <c r="U42" s="84"/>
      <c r="V42" s="84"/>
      <c r="W42" s="84"/>
      <c r="X42" s="84"/>
      <c r="Y42" s="84"/>
      <c r="Z42" s="84"/>
      <c r="AA42" s="84"/>
      <c r="AB42" s="84"/>
      <c r="AC42" s="84"/>
    </row>
    <row r="43" spans="1:32" x14ac:dyDescent="0.35">
      <c r="C43" s="79"/>
      <c r="D43" s="84"/>
      <c r="E43" s="84"/>
      <c r="F43" s="84"/>
      <c r="G43" s="84"/>
      <c r="H43" s="84"/>
      <c r="I43" s="84"/>
      <c r="J43" s="84"/>
      <c r="K43" s="84"/>
      <c r="L43" s="84"/>
      <c r="M43" s="84"/>
      <c r="N43" s="84"/>
      <c r="O43" s="84"/>
      <c r="P43" s="84"/>
      <c r="Q43" s="84"/>
      <c r="R43" s="84"/>
      <c r="S43" s="84"/>
      <c r="T43" s="84"/>
      <c r="U43" s="84"/>
      <c r="V43" s="84"/>
      <c r="W43" s="84"/>
      <c r="X43" s="84"/>
      <c r="Y43" s="84"/>
      <c r="Z43" s="84"/>
      <c r="AA43" s="84"/>
      <c r="AB43" s="84"/>
      <c r="AC43" s="84"/>
    </row>
    <row r="44" spans="1:32" x14ac:dyDescent="0.35">
      <c r="C44" s="82"/>
      <c r="D44" s="84"/>
      <c r="E44" s="84"/>
      <c r="F44" s="84"/>
      <c r="G44" s="84"/>
      <c r="H44" s="84"/>
      <c r="I44" s="84"/>
      <c r="J44" s="84"/>
      <c r="K44" s="84"/>
      <c r="L44" s="84"/>
      <c r="M44" s="84"/>
      <c r="N44" s="84"/>
      <c r="O44" s="84"/>
      <c r="P44" s="84"/>
      <c r="Q44" s="84"/>
      <c r="R44" s="84"/>
      <c r="S44" s="84"/>
      <c r="T44" s="84"/>
      <c r="U44" s="84"/>
      <c r="V44" s="84"/>
      <c r="W44" s="84"/>
      <c r="X44" s="84"/>
      <c r="Y44" s="84"/>
      <c r="Z44" s="84"/>
      <c r="AA44" s="84"/>
      <c r="AB44" s="84"/>
      <c r="AC44" s="84"/>
    </row>
    <row r="45" spans="1:32" x14ac:dyDescent="0.35">
      <c r="C45" s="82"/>
      <c r="D45" s="84"/>
      <c r="E45" s="84"/>
      <c r="F45" s="84"/>
      <c r="G45" s="84"/>
      <c r="H45" s="84"/>
      <c r="I45" s="84"/>
      <c r="J45" s="84"/>
      <c r="K45" s="84"/>
      <c r="L45" s="84"/>
      <c r="M45" s="84"/>
      <c r="N45" s="84"/>
      <c r="O45" s="84"/>
      <c r="P45" s="84"/>
      <c r="Q45" s="84"/>
      <c r="R45" s="84"/>
      <c r="S45" s="84"/>
      <c r="T45" s="84"/>
      <c r="U45" s="84"/>
      <c r="V45" s="84"/>
      <c r="W45" s="84"/>
      <c r="X45" s="84"/>
      <c r="Y45" s="84"/>
      <c r="Z45" s="84"/>
      <c r="AA45" s="84"/>
      <c r="AB45" s="84"/>
      <c r="AC45" s="84"/>
    </row>
    <row r="46" spans="1:32" x14ac:dyDescent="0.35">
      <c r="C46" s="82"/>
      <c r="D46" s="84"/>
      <c r="E46" s="84"/>
      <c r="F46" s="84"/>
      <c r="G46" s="84"/>
      <c r="H46" s="84"/>
      <c r="I46" s="84"/>
      <c r="J46" s="84"/>
      <c r="K46" s="84"/>
      <c r="L46" s="84"/>
      <c r="M46" s="84"/>
      <c r="N46" s="84"/>
      <c r="O46" s="84"/>
      <c r="P46" s="84"/>
      <c r="Q46" s="84"/>
      <c r="R46" s="84"/>
      <c r="S46" s="84"/>
      <c r="T46" s="84"/>
      <c r="U46" s="84"/>
      <c r="V46" s="84"/>
      <c r="W46" s="84"/>
      <c r="X46" s="84"/>
      <c r="Y46" s="84"/>
      <c r="Z46" s="84"/>
      <c r="AA46" s="84"/>
      <c r="AB46" s="84"/>
      <c r="AC46" s="84"/>
    </row>
    <row r="47" spans="1:32" x14ac:dyDescent="0.35">
      <c r="C47" s="79"/>
      <c r="D47" s="84"/>
      <c r="E47" s="84"/>
      <c r="F47" s="84"/>
      <c r="G47" s="84"/>
      <c r="H47" s="84"/>
      <c r="I47" s="84"/>
      <c r="J47" s="84"/>
      <c r="K47" s="84"/>
      <c r="L47" s="84"/>
      <c r="M47" s="84"/>
      <c r="N47" s="84"/>
      <c r="O47" s="84"/>
      <c r="P47" s="84"/>
      <c r="Q47" s="84"/>
      <c r="R47" s="84"/>
      <c r="S47" s="84"/>
      <c r="T47" s="84"/>
      <c r="U47" s="84"/>
      <c r="V47" s="84"/>
      <c r="W47" s="84"/>
      <c r="X47" s="84"/>
      <c r="Y47" s="84"/>
      <c r="Z47" s="84"/>
      <c r="AA47" s="84"/>
      <c r="AB47" s="84"/>
      <c r="AC47" s="84"/>
    </row>
    <row r="48" spans="1:32" x14ac:dyDescent="0.35">
      <c r="C48" s="79"/>
      <c r="D48" s="84"/>
      <c r="E48" s="84"/>
      <c r="F48" s="84"/>
      <c r="G48" s="84"/>
      <c r="H48" s="84"/>
      <c r="I48" s="84"/>
      <c r="J48" s="84"/>
      <c r="K48" s="84"/>
      <c r="L48" s="84"/>
      <c r="M48" s="84"/>
      <c r="N48" s="84"/>
      <c r="O48" s="84"/>
      <c r="P48" s="84"/>
      <c r="Q48" s="84"/>
      <c r="R48" s="84"/>
      <c r="S48" s="84"/>
      <c r="T48" s="84"/>
      <c r="U48" s="84"/>
      <c r="V48" s="84"/>
      <c r="W48" s="84"/>
      <c r="X48" s="84"/>
      <c r="Y48" s="84"/>
      <c r="Z48" s="84"/>
      <c r="AA48" s="84"/>
      <c r="AB48" s="84"/>
      <c r="AC48" s="84"/>
    </row>
    <row r="49" spans="3:29" x14ac:dyDescent="0.35">
      <c r="C49" s="82"/>
      <c r="D49" s="84"/>
      <c r="E49" s="84"/>
      <c r="F49" s="84"/>
      <c r="G49" s="84"/>
      <c r="H49" s="84"/>
      <c r="I49" s="84"/>
      <c r="J49" s="84"/>
      <c r="K49" s="84"/>
      <c r="L49" s="84"/>
      <c r="M49" s="84"/>
      <c r="N49" s="84"/>
      <c r="O49" s="84"/>
      <c r="P49" s="84"/>
      <c r="Q49" s="84"/>
      <c r="R49" s="84"/>
      <c r="S49" s="84"/>
      <c r="T49" s="84"/>
      <c r="U49" s="84"/>
      <c r="V49" s="84"/>
      <c r="W49" s="84"/>
      <c r="X49" s="84"/>
      <c r="Y49" s="84"/>
      <c r="Z49" s="84"/>
      <c r="AA49" s="84"/>
      <c r="AB49" s="84"/>
      <c r="AC49" s="84"/>
    </row>
    <row r="50" spans="3:29" x14ac:dyDescent="0.35">
      <c r="C50" s="82"/>
      <c r="D50" s="84"/>
      <c r="E50" s="84"/>
      <c r="F50" s="84"/>
      <c r="G50" s="84"/>
      <c r="H50" s="84"/>
      <c r="I50" s="84"/>
      <c r="J50" s="84"/>
      <c r="K50" s="84"/>
      <c r="L50" s="84"/>
      <c r="M50" s="84"/>
      <c r="N50" s="84"/>
      <c r="O50" s="84"/>
      <c r="P50" s="84"/>
      <c r="Q50" s="84"/>
      <c r="R50" s="84"/>
      <c r="S50" s="84"/>
      <c r="T50" s="84"/>
      <c r="U50" s="84"/>
      <c r="V50" s="84"/>
      <c r="W50" s="84"/>
      <c r="X50" s="84"/>
      <c r="Y50" s="84"/>
      <c r="Z50" s="84"/>
      <c r="AA50" s="84"/>
      <c r="AB50" s="84"/>
      <c r="AC50" s="84"/>
    </row>
    <row r="51" spans="3:29" x14ac:dyDescent="0.35">
      <c r="C51" s="82"/>
      <c r="D51" s="84"/>
      <c r="E51" s="84"/>
      <c r="F51" s="84"/>
      <c r="G51" s="84"/>
      <c r="H51" s="84"/>
      <c r="I51" s="84"/>
      <c r="J51" s="84"/>
      <c r="K51" s="84"/>
      <c r="L51" s="84"/>
      <c r="M51" s="84"/>
      <c r="N51" s="84"/>
      <c r="O51" s="84"/>
      <c r="P51" s="84"/>
      <c r="Q51" s="84"/>
      <c r="R51" s="84"/>
      <c r="S51" s="84"/>
      <c r="T51" s="84"/>
      <c r="U51" s="84"/>
      <c r="V51" s="84"/>
      <c r="W51" s="84"/>
      <c r="X51" s="84"/>
      <c r="Y51" s="84"/>
      <c r="Z51" s="84"/>
      <c r="AA51" s="84"/>
      <c r="AB51" s="84"/>
      <c r="AC51" s="84"/>
    </row>
    <row r="52" spans="3:29" x14ac:dyDescent="0.35">
      <c r="C52" s="79"/>
      <c r="D52" s="84"/>
      <c r="E52" s="84"/>
      <c r="F52" s="84"/>
      <c r="G52" s="84"/>
      <c r="H52" s="84"/>
      <c r="I52" s="84"/>
      <c r="J52" s="84"/>
      <c r="K52" s="84"/>
      <c r="L52" s="84"/>
      <c r="M52" s="84"/>
      <c r="N52" s="84"/>
      <c r="O52" s="84"/>
      <c r="P52" s="84"/>
      <c r="Q52" s="84"/>
      <c r="R52" s="84"/>
      <c r="S52" s="84"/>
      <c r="T52" s="84"/>
      <c r="U52" s="84"/>
      <c r="V52" s="84"/>
      <c r="W52" s="84"/>
      <c r="X52" s="84"/>
      <c r="Y52" s="84"/>
      <c r="Z52" s="84"/>
      <c r="AA52" s="84"/>
      <c r="AB52" s="84"/>
      <c r="AC52" s="84"/>
    </row>
    <row r="53" spans="3:29" x14ac:dyDescent="0.35">
      <c r="C53" s="79"/>
      <c r="D53" s="84"/>
      <c r="E53" s="84"/>
      <c r="F53" s="84"/>
      <c r="G53" s="84"/>
      <c r="H53" s="84"/>
      <c r="I53" s="84"/>
      <c r="J53" s="84"/>
      <c r="K53" s="84"/>
      <c r="L53" s="84"/>
      <c r="M53" s="84"/>
      <c r="N53" s="84"/>
      <c r="O53" s="84"/>
      <c r="P53" s="84"/>
      <c r="Q53" s="84"/>
      <c r="R53" s="84"/>
      <c r="S53" s="84"/>
      <c r="T53" s="84"/>
      <c r="U53" s="84"/>
      <c r="V53" s="84"/>
      <c r="W53" s="84"/>
      <c r="X53" s="84"/>
      <c r="Y53" s="84"/>
      <c r="Z53" s="84"/>
      <c r="AA53" s="84"/>
      <c r="AB53" s="84"/>
      <c r="AC53" s="84"/>
    </row>
    <row r="54" spans="3:29" x14ac:dyDescent="0.35">
      <c r="C54" s="82"/>
      <c r="D54" s="84"/>
      <c r="E54" s="84"/>
      <c r="F54" s="84"/>
      <c r="G54" s="84"/>
      <c r="H54" s="84"/>
      <c r="I54" s="84"/>
      <c r="J54" s="84"/>
      <c r="K54" s="84"/>
      <c r="L54" s="84"/>
      <c r="M54" s="84"/>
      <c r="N54" s="84"/>
      <c r="O54" s="84"/>
      <c r="P54" s="84"/>
      <c r="Q54" s="84"/>
      <c r="R54" s="84"/>
      <c r="S54" s="84"/>
      <c r="T54" s="84"/>
      <c r="U54" s="84"/>
      <c r="V54" s="84"/>
      <c r="W54" s="84"/>
      <c r="X54" s="84"/>
      <c r="Y54" s="84"/>
      <c r="Z54" s="84"/>
      <c r="AA54" s="84"/>
      <c r="AB54" s="84"/>
      <c r="AC54" s="84"/>
    </row>
    <row r="55" spans="3:29" x14ac:dyDescent="0.35">
      <c r="C55" s="82"/>
      <c r="D55" s="84"/>
      <c r="E55" s="84"/>
      <c r="F55" s="84"/>
      <c r="G55" s="84"/>
      <c r="H55" s="84"/>
      <c r="I55" s="84"/>
      <c r="J55" s="84"/>
      <c r="K55" s="84"/>
      <c r="L55" s="84"/>
      <c r="M55" s="84"/>
      <c r="N55" s="84"/>
      <c r="O55" s="84"/>
      <c r="P55" s="84"/>
      <c r="Q55" s="84"/>
      <c r="R55" s="84"/>
      <c r="S55" s="84"/>
      <c r="T55" s="84"/>
      <c r="U55" s="84"/>
      <c r="V55" s="84"/>
      <c r="W55" s="84"/>
      <c r="X55" s="84"/>
      <c r="Y55" s="84"/>
      <c r="Z55" s="84"/>
      <c r="AA55" s="84"/>
      <c r="AB55" s="84"/>
      <c r="AC55" s="84"/>
    </row>
    <row r="56" spans="3:29" x14ac:dyDescent="0.35">
      <c r="C56" s="82"/>
      <c r="D56" s="84"/>
      <c r="E56" s="84"/>
      <c r="F56" s="84"/>
      <c r="G56" s="84"/>
      <c r="H56" s="84"/>
      <c r="I56" s="84"/>
      <c r="J56" s="84"/>
      <c r="K56" s="84"/>
      <c r="L56" s="84"/>
      <c r="M56" s="84"/>
      <c r="N56" s="84"/>
      <c r="O56" s="84"/>
      <c r="P56" s="84"/>
      <c r="Q56" s="84"/>
      <c r="R56" s="84"/>
      <c r="S56" s="84"/>
      <c r="T56" s="84"/>
      <c r="U56" s="84"/>
      <c r="V56" s="84"/>
      <c r="W56" s="84"/>
      <c r="X56" s="84"/>
      <c r="Y56" s="84"/>
      <c r="Z56" s="84"/>
      <c r="AA56" s="84"/>
      <c r="AB56" s="84"/>
      <c r="AC56" s="84"/>
    </row>
    <row r="57" spans="3:29" x14ac:dyDescent="0.35">
      <c r="C57" s="79"/>
      <c r="D57" s="84"/>
      <c r="E57" s="84"/>
      <c r="F57" s="84"/>
      <c r="G57" s="84"/>
      <c r="H57" s="84"/>
      <c r="I57" s="84"/>
      <c r="J57" s="84"/>
      <c r="K57" s="84"/>
      <c r="L57" s="84"/>
      <c r="M57" s="84"/>
      <c r="N57" s="84"/>
      <c r="O57" s="84"/>
      <c r="P57" s="84"/>
      <c r="Q57" s="84"/>
      <c r="R57" s="84"/>
      <c r="S57" s="84"/>
      <c r="T57" s="84"/>
      <c r="U57" s="84"/>
      <c r="V57" s="84"/>
      <c r="W57" s="84"/>
      <c r="X57" s="84"/>
      <c r="Y57" s="84"/>
      <c r="Z57" s="84"/>
      <c r="AA57" s="84"/>
      <c r="AB57" s="84"/>
      <c r="AC57" s="84"/>
    </row>
    <row r="58" spans="3:29" x14ac:dyDescent="0.35">
      <c r="C58" s="79"/>
      <c r="D58" s="84"/>
      <c r="E58" s="84"/>
      <c r="F58" s="84"/>
      <c r="G58" s="84"/>
      <c r="H58" s="84"/>
      <c r="I58" s="84"/>
      <c r="J58" s="84"/>
      <c r="K58" s="84"/>
      <c r="L58" s="84"/>
      <c r="M58" s="84"/>
      <c r="N58" s="84"/>
      <c r="O58" s="84"/>
      <c r="P58" s="84"/>
      <c r="Q58" s="84"/>
      <c r="R58" s="84"/>
      <c r="S58" s="84"/>
      <c r="T58" s="84"/>
      <c r="U58" s="84"/>
      <c r="V58" s="84"/>
      <c r="W58" s="84"/>
      <c r="X58" s="84"/>
      <c r="Y58" s="84"/>
      <c r="Z58" s="84"/>
      <c r="AA58" s="84"/>
      <c r="AB58" s="84"/>
      <c r="AC58" s="84"/>
    </row>
    <row r="59" spans="3:29" x14ac:dyDescent="0.35">
      <c r="C59" s="82"/>
      <c r="D59" s="84"/>
      <c r="E59" s="84"/>
      <c r="F59" s="84"/>
      <c r="G59" s="84"/>
      <c r="H59" s="84"/>
      <c r="I59" s="84"/>
      <c r="J59" s="84"/>
      <c r="K59" s="84"/>
      <c r="L59" s="84"/>
      <c r="M59" s="84"/>
      <c r="N59" s="84"/>
      <c r="O59" s="84"/>
      <c r="P59" s="84"/>
      <c r="Q59" s="84"/>
      <c r="R59" s="84"/>
      <c r="S59" s="84"/>
      <c r="T59" s="84"/>
      <c r="U59" s="84"/>
      <c r="V59" s="84"/>
      <c r="W59" s="84"/>
      <c r="X59" s="84"/>
      <c r="Y59" s="84"/>
      <c r="Z59" s="84"/>
      <c r="AA59" s="84"/>
      <c r="AB59" s="84"/>
      <c r="AC59" s="84"/>
    </row>
    <row r="60" spans="3:29" x14ac:dyDescent="0.35">
      <c r="C60" s="82"/>
      <c r="D60" s="84"/>
      <c r="E60" s="84"/>
      <c r="F60" s="84"/>
      <c r="G60" s="84"/>
      <c r="H60" s="84"/>
      <c r="I60" s="84"/>
      <c r="J60" s="84"/>
      <c r="K60" s="84"/>
      <c r="L60" s="84"/>
      <c r="M60" s="84"/>
      <c r="N60" s="84"/>
      <c r="O60" s="84"/>
      <c r="P60" s="84"/>
      <c r="Q60" s="84"/>
      <c r="R60" s="84"/>
      <c r="S60" s="84"/>
      <c r="T60" s="84"/>
      <c r="U60" s="84"/>
      <c r="V60" s="84"/>
      <c r="W60" s="84"/>
      <c r="X60" s="84"/>
      <c r="Y60" s="84"/>
      <c r="Z60" s="84"/>
      <c r="AA60" s="84"/>
      <c r="AB60" s="84"/>
      <c r="AC60" s="84"/>
    </row>
    <row r="61" spans="3:29" x14ac:dyDescent="0.35">
      <c r="C61" s="82"/>
      <c r="D61" s="84"/>
      <c r="E61" s="84"/>
      <c r="F61" s="84"/>
      <c r="G61" s="84"/>
      <c r="H61" s="84"/>
      <c r="I61" s="84"/>
      <c r="J61" s="84"/>
      <c r="K61" s="84"/>
      <c r="L61" s="84"/>
      <c r="M61" s="84"/>
      <c r="N61" s="84"/>
      <c r="O61" s="84"/>
      <c r="P61" s="84"/>
      <c r="Q61" s="84"/>
      <c r="R61" s="84"/>
      <c r="S61" s="84"/>
      <c r="T61" s="84"/>
      <c r="U61" s="84"/>
      <c r="V61" s="84"/>
      <c r="W61" s="84"/>
      <c r="X61" s="84"/>
      <c r="Y61" s="84"/>
      <c r="Z61" s="84"/>
      <c r="AA61" s="84"/>
      <c r="AB61" s="84"/>
      <c r="AC61" s="84"/>
    </row>
    <row r="62" spans="3:29" x14ac:dyDescent="0.35">
      <c r="C62" s="79"/>
      <c r="D62" s="84"/>
      <c r="E62" s="84"/>
      <c r="F62" s="84"/>
      <c r="G62" s="84"/>
      <c r="H62" s="84"/>
      <c r="I62" s="84"/>
      <c r="J62" s="84"/>
      <c r="K62" s="84"/>
      <c r="L62" s="84"/>
      <c r="M62" s="84"/>
      <c r="N62" s="84"/>
      <c r="O62" s="84"/>
      <c r="P62" s="84"/>
      <c r="Q62" s="84"/>
      <c r="R62" s="84"/>
      <c r="S62" s="84"/>
      <c r="T62" s="84"/>
      <c r="U62" s="84"/>
      <c r="V62" s="84"/>
      <c r="W62" s="84"/>
      <c r="X62" s="84"/>
      <c r="Y62" s="84"/>
      <c r="Z62" s="84"/>
      <c r="AA62" s="84"/>
      <c r="AB62" s="84"/>
      <c r="AC62" s="84"/>
    </row>
  </sheetData>
  <mergeCells count="17">
    <mergeCell ref="B33:C33"/>
    <mergeCell ref="B6:B10"/>
    <mergeCell ref="B11:B18"/>
    <mergeCell ref="B19:B21"/>
    <mergeCell ref="B23:B24"/>
    <mergeCell ref="B25:B31"/>
    <mergeCell ref="B32:C32"/>
    <mergeCell ref="B2:AE2"/>
    <mergeCell ref="B3:C5"/>
    <mergeCell ref="D3:AC3"/>
    <mergeCell ref="AD3:AD5"/>
    <mergeCell ref="AE3:AE5"/>
    <mergeCell ref="D4:H4"/>
    <mergeCell ref="I4:P4"/>
    <mergeCell ref="Q4:S4"/>
    <mergeCell ref="U4:V4"/>
    <mergeCell ref="W4:AC4"/>
  </mergeCells>
  <pageMargins left="0.78749999999999998" right="0.78749999999999998" top="1.05277777777778" bottom="1.05277777777778" header="0.78749999999999998" footer="0.78749999999999998"/>
  <pageSetup paperSize="9" firstPageNumber="0" orientation="portrait" r:id="rId1"/>
  <headerFooter>
    <oddHeader>&amp;C&amp;"Times New Roman,Regular"&amp;12&amp;A</oddHeader>
    <oddFooter>&amp;C&amp;"Times New Roman,Regular"&amp;12Página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F62"/>
  <sheetViews>
    <sheetView showGridLines="0" zoomScale="60" zoomScaleNormal="60" workbookViewId="0">
      <selection sqref="A1:XFD1048576"/>
    </sheetView>
  </sheetViews>
  <sheetFormatPr defaultRowHeight="16.2" x14ac:dyDescent="0.35"/>
  <cols>
    <col min="1" max="1" width="4.33203125" style="94" bestFit="1" customWidth="1"/>
    <col min="2" max="2" width="10.77734375" style="86" customWidth="1"/>
    <col min="3" max="3" width="10.77734375" style="85" customWidth="1"/>
    <col min="4" max="31" width="12.77734375" style="85" customWidth="1"/>
    <col min="32" max="16384" width="8.88671875" style="93"/>
  </cols>
  <sheetData>
    <row r="1" spans="1:32" s="91" customFormat="1" ht="29.25" customHeight="1" x14ac:dyDescent="0.35">
      <c r="A1" s="89"/>
      <c r="B1" s="80"/>
      <c r="C1" s="57"/>
      <c r="D1" s="58">
        <v>1</v>
      </c>
      <c r="E1" s="58">
        <v>2</v>
      </c>
      <c r="F1" s="58">
        <v>3</v>
      </c>
      <c r="G1" s="58">
        <v>4</v>
      </c>
      <c r="H1" s="58">
        <v>5</v>
      </c>
      <c r="I1" s="58">
        <v>6</v>
      </c>
      <c r="J1" s="58">
        <v>7</v>
      </c>
      <c r="K1" s="58">
        <v>8</v>
      </c>
      <c r="L1" s="58">
        <v>9</v>
      </c>
      <c r="M1" s="58">
        <v>10</v>
      </c>
      <c r="N1" s="58">
        <v>11</v>
      </c>
      <c r="O1" s="58">
        <v>12</v>
      </c>
      <c r="P1" s="58">
        <v>13</v>
      </c>
      <c r="Q1" s="58">
        <v>14</v>
      </c>
      <c r="R1" s="58">
        <v>15</v>
      </c>
      <c r="S1" s="58">
        <v>16</v>
      </c>
      <c r="T1" s="58">
        <v>17</v>
      </c>
      <c r="U1" s="58">
        <v>18</v>
      </c>
      <c r="V1" s="58">
        <v>19</v>
      </c>
      <c r="W1" s="58">
        <v>20</v>
      </c>
      <c r="X1" s="58">
        <v>21</v>
      </c>
      <c r="Y1" s="58">
        <v>22</v>
      </c>
      <c r="Z1" s="58">
        <v>23</v>
      </c>
      <c r="AA1" s="58">
        <v>24</v>
      </c>
      <c r="AB1" s="58">
        <v>25</v>
      </c>
      <c r="AC1" s="58">
        <v>26</v>
      </c>
      <c r="AD1" s="57"/>
      <c r="AE1" s="57"/>
      <c r="AF1" s="90"/>
    </row>
    <row r="2" spans="1:32" ht="15.75" customHeight="1" x14ac:dyDescent="0.35">
      <c r="A2" s="89"/>
      <c r="B2" s="122" t="s">
        <v>63</v>
      </c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  <c r="T2" s="122"/>
      <c r="U2" s="122"/>
      <c r="V2" s="122"/>
      <c r="W2" s="122"/>
      <c r="X2" s="122"/>
      <c r="Y2" s="122"/>
      <c r="Z2" s="122"/>
      <c r="AA2" s="122"/>
      <c r="AB2" s="122"/>
      <c r="AC2" s="122"/>
      <c r="AD2" s="122"/>
      <c r="AE2" s="122"/>
      <c r="AF2" s="92"/>
    </row>
    <row r="3" spans="1:32" ht="15.75" customHeight="1" x14ac:dyDescent="0.35">
      <c r="A3" s="89"/>
      <c r="B3" s="122" t="s">
        <v>0</v>
      </c>
      <c r="C3" s="122"/>
      <c r="D3" s="123" t="s">
        <v>1</v>
      </c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  <c r="Q3" s="123"/>
      <c r="R3" s="123"/>
      <c r="S3" s="123"/>
      <c r="T3" s="123"/>
      <c r="U3" s="123"/>
      <c r="V3" s="123"/>
      <c r="W3" s="123"/>
      <c r="X3" s="123"/>
      <c r="Y3" s="123"/>
      <c r="Z3" s="123"/>
      <c r="AA3" s="123"/>
      <c r="AB3" s="123"/>
      <c r="AC3" s="123"/>
      <c r="AD3" s="122" t="s">
        <v>2</v>
      </c>
      <c r="AE3" s="124" t="s">
        <v>3</v>
      </c>
      <c r="AF3" s="92"/>
    </row>
    <row r="4" spans="1:32" ht="31.5" customHeight="1" x14ac:dyDescent="0.35">
      <c r="A4" s="89"/>
      <c r="B4" s="122"/>
      <c r="C4" s="122"/>
      <c r="D4" s="127" t="s">
        <v>4</v>
      </c>
      <c r="E4" s="127"/>
      <c r="F4" s="127"/>
      <c r="G4" s="127"/>
      <c r="H4" s="127"/>
      <c r="I4" s="128" t="s">
        <v>5</v>
      </c>
      <c r="J4" s="129"/>
      <c r="K4" s="129"/>
      <c r="L4" s="129"/>
      <c r="M4" s="129"/>
      <c r="N4" s="129"/>
      <c r="O4" s="129"/>
      <c r="P4" s="130"/>
      <c r="Q4" s="131" t="s">
        <v>6</v>
      </c>
      <c r="R4" s="131"/>
      <c r="S4" s="131"/>
      <c r="T4" s="59" t="s">
        <v>64</v>
      </c>
      <c r="U4" s="132" t="s">
        <v>8</v>
      </c>
      <c r="V4" s="132"/>
      <c r="W4" s="133" t="s">
        <v>54</v>
      </c>
      <c r="X4" s="133"/>
      <c r="Y4" s="133"/>
      <c r="Z4" s="133"/>
      <c r="AA4" s="133"/>
      <c r="AB4" s="133"/>
      <c r="AC4" s="133"/>
      <c r="AD4" s="122"/>
      <c r="AE4" s="125"/>
      <c r="AF4" s="92"/>
    </row>
    <row r="5" spans="1:32" x14ac:dyDescent="0.35">
      <c r="A5" s="89"/>
      <c r="B5" s="122"/>
      <c r="C5" s="122"/>
      <c r="D5" s="60" t="s">
        <v>10</v>
      </c>
      <c r="E5" s="60" t="s">
        <v>11</v>
      </c>
      <c r="F5" s="60" t="s">
        <v>55</v>
      </c>
      <c r="G5" s="60" t="s">
        <v>36</v>
      </c>
      <c r="H5" s="60" t="s">
        <v>14</v>
      </c>
      <c r="I5" s="61" t="s">
        <v>15</v>
      </c>
      <c r="J5" s="61" t="s">
        <v>16</v>
      </c>
      <c r="K5" s="61" t="s">
        <v>17</v>
      </c>
      <c r="L5" s="61" t="s">
        <v>18</v>
      </c>
      <c r="M5" s="61" t="s">
        <v>19</v>
      </c>
      <c r="N5" s="61" t="s">
        <v>56</v>
      </c>
      <c r="O5" s="61" t="s">
        <v>57</v>
      </c>
      <c r="P5" s="61" t="s">
        <v>22</v>
      </c>
      <c r="Q5" s="62" t="s">
        <v>58</v>
      </c>
      <c r="R5" s="62" t="s">
        <v>24</v>
      </c>
      <c r="S5" s="62" t="s">
        <v>25</v>
      </c>
      <c r="T5" s="59" t="s">
        <v>26</v>
      </c>
      <c r="U5" s="63" t="s">
        <v>27</v>
      </c>
      <c r="V5" s="63" t="s">
        <v>59</v>
      </c>
      <c r="W5" s="64" t="s">
        <v>29</v>
      </c>
      <c r="X5" s="64" t="s">
        <v>30</v>
      </c>
      <c r="Y5" s="64" t="s">
        <v>31</v>
      </c>
      <c r="Z5" s="64" t="s">
        <v>32</v>
      </c>
      <c r="AA5" s="64" t="s">
        <v>33</v>
      </c>
      <c r="AB5" s="64" t="s">
        <v>34</v>
      </c>
      <c r="AC5" s="64" t="s">
        <v>35</v>
      </c>
      <c r="AD5" s="122"/>
      <c r="AE5" s="126"/>
      <c r="AF5" s="92"/>
    </row>
    <row r="6" spans="1:32" ht="17.25" customHeight="1" x14ac:dyDescent="0.3">
      <c r="A6" s="58">
        <v>1</v>
      </c>
      <c r="B6" s="135" t="s">
        <v>4</v>
      </c>
      <c r="C6" s="60" t="s">
        <v>10</v>
      </c>
      <c r="D6" s="15">
        <v>0</v>
      </c>
      <c r="E6" s="16">
        <v>0</v>
      </c>
      <c r="F6" s="16">
        <v>0</v>
      </c>
      <c r="G6" s="16">
        <v>75.525045719882399</v>
      </c>
      <c r="H6" s="16"/>
      <c r="I6" s="17"/>
      <c r="J6" s="17"/>
      <c r="K6" s="17"/>
      <c r="L6" s="17"/>
      <c r="M6" s="17"/>
      <c r="N6" s="17"/>
      <c r="O6" s="17">
        <v>-15952.0242781985</v>
      </c>
      <c r="P6" s="17"/>
      <c r="Q6" s="17">
        <v>4368.5452384956398</v>
      </c>
      <c r="R6" s="17"/>
      <c r="S6" s="17"/>
      <c r="T6" s="17">
        <v>2517.9699837133899</v>
      </c>
      <c r="U6" s="17">
        <v>0</v>
      </c>
      <c r="V6" s="17">
        <v>2794.4451400440798</v>
      </c>
      <c r="W6" s="17"/>
      <c r="X6" s="17"/>
      <c r="Y6" s="17"/>
      <c r="Z6" s="17"/>
      <c r="AA6" s="17">
        <v>99.824899657087997</v>
      </c>
      <c r="AB6" s="17"/>
      <c r="AC6" s="17">
        <v>0</v>
      </c>
      <c r="AD6" s="18">
        <f t="shared" ref="AD6:AD16" si="0">SUM(D6:AC6)</f>
        <v>-6095.7139705684194</v>
      </c>
      <c r="AE6" s="19">
        <f t="shared" ref="AE6:AE31" si="1">AD6/$AD$32*100</f>
        <v>-659.28143533573825</v>
      </c>
      <c r="AF6" s="92"/>
    </row>
    <row r="7" spans="1:32" ht="17.25" customHeight="1" x14ac:dyDescent="0.3">
      <c r="A7" s="58">
        <v>2</v>
      </c>
      <c r="B7" s="135"/>
      <c r="C7" s="60" t="s">
        <v>11</v>
      </c>
      <c r="D7" s="16"/>
      <c r="E7" s="15">
        <v>0</v>
      </c>
      <c r="F7" s="16"/>
      <c r="G7" s="16">
        <v>0.87442576136700001</v>
      </c>
      <c r="H7" s="16"/>
      <c r="I7" s="17"/>
      <c r="J7" s="17"/>
      <c r="K7" s="17"/>
      <c r="L7" s="17"/>
      <c r="M7" s="17"/>
      <c r="N7" s="17"/>
      <c r="O7" s="17">
        <v>-101.904166523119</v>
      </c>
      <c r="P7" s="17"/>
      <c r="Q7" s="17">
        <v>118.901050952896</v>
      </c>
      <c r="R7" s="17"/>
      <c r="S7" s="17"/>
      <c r="T7" s="17">
        <v>156.16188191441699</v>
      </c>
      <c r="U7" s="17"/>
      <c r="V7" s="17"/>
      <c r="W7" s="17"/>
      <c r="X7" s="17"/>
      <c r="Y7" s="17"/>
      <c r="Z7" s="17"/>
      <c r="AA7" s="17">
        <v>0.5460500722253</v>
      </c>
      <c r="AB7" s="17"/>
      <c r="AC7" s="17">
        <v>0</v>
      </c>
      <c r="AD7" s="18">
        <f t="shared" si="0"/>
        <v>174.57924217778631</v>
      </c>
      <c r="AE7" s="19">
        <f t="shared" si="1"/>
        <v>18.881603355818832</v>
      </c>
      <c r="AF7" s="92"/>
    </row>
    <row r="8" spans="1:32" ht="17.25" customHeight="1" x14ac:dyDescent="0.3">
      <c r="A8" s="58">
        <v>3</v>
      </c>
      <c r="B8" s="135"/>
      <c r="C8" s="60" t="s">
        <v>55</v>
      </c>
      <c r="D8" s="16"/>
      <c r="E8" s="16"/>
      <c r="F8" s="15"/>
      <c r="G8" s="16"/>
      <c r="H8" s="16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8">
        <f t="shared" si="0"/>
        <v>0</v>
      </c>
      <c r="AE8" s="19">
        <f t="shared" si="1"/>
        <v>0</v>
      </c>
      <c r="AF8" s="92"/>
    </row>
    <row r="9" spans="1:32" ht="17.25" customHeight="1" x14ac:dyDescent="0.3">
      <c r="A9" s="58">
        <v>4</v>
      </c>
      <c r="B9" s="135"/>
      <c r="C9" s="60" t="s">
        <v>36</v>
      </c>
      <c r="D9" s="16"/>
      <c r="E9" s="16"/>
      <c r="F9" s="16">
        <v>-29.652358074049701</v>
      </c>
      <c r="G9" s="15">
        <v>0</v>
      </c>
      <c r="H9" s="16"/>
      <c r="I9" s="17"/>
      <c r="J9" s="17"/>
      <c r="K9" s="17">
        <v>-3.4384651787967999</v>
      </c>
      <c r="L9" s="17"/>
      <c r="M9" s="17"/>
      <c r="N9" s="17">
        <v>-4.8977207110233998</v>
      </c>
      <c r="O9" s="17">
        <v>-385.20812818162301</v>
      </c>
      <c r="P9" s="17"/>
      <c r="Q9" s="17">
        <v>64.189401435332599</v>
      </c>
      <c r="R9" s="17"/>
      <c r="S9" s="17"/>
      <c r="T9" s="17">
        <v>3.3624921429039998</v>
      </c>
      <c r="U9" s="17"/>
      <c r="V9" s="17">
        <v>2.2332039070699999E-2</v>
      </c>
      <c r="W9" s="17"/>
      <c r="X9" s="17"/>
      <c r="Y9" s="17"/>
      <c r="Z9" s="17"/>
      <c r="AA9" s="17">
        <v>0.4901551080264</v>
      </c>
      <c r="AB9" s="17"/>
      <c r="AC9" s="17">
        <v>0</v>
      </c>
      <c r="AD9" s="18">
        <f t="shared" si="0"/>
        <v>-355.13229142015928</v>
      </c>
      <c r="AE9" s="19">
        <f t="shared" si="1"/>
        <v>-38.409303315739351</v>
      </c>
      <c r="AF9" s="92"/>
    </row>
    <row r="10" spans="1:32" ht="17.25" customHeight="1" x14ac:dyDescent="0.3">
      <c r="A10" s="58">
        <v>5</v>
      </c>
      <c r="B10" s="135"/>
      <c r="C10" s="60" t="s">
        <v>14</v>
      </c>
      <c r="D10" s="16"/>
      <c r="E10" s="16"/>
      <c r="F10" s="16"/>
      <c r="G10" s="16"/>
      <c r="H10" s="15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8">
        <f t="shared" si="0"/>
        <v>0</v>
      </c>
      <c r="AE10" s="19">
        <f t="shared" si="1"/>
        <v>0</v>
      </c>
      <c r="AF10" s="92"/>
    </row>
    <row r="11" spans="1:32" ht="17.25" customHeight="1" x14ac:dyDescent="0.3">
      <c r="A11" s="58">
        <v>6</v>
      </c>
      <c r="B11" s="136" t="s">
        <v>5</v>
      </c>
      <c r="C11" s="61" t="s">
        <v>15</v>
      </c>
      <c r="D11" s="17"/>
      <c r="E11" s="17"/>
      <c r="F11" s="17"/>
      <c r="G11" s="17">
        <v>4.8843377100924004</v>
      </c>
      <c r="H11" s="17"/>
      <c r="I11" s="76">
        <v>0</v>
      </c>
      <c r="J11" s="44">
        <v>0</v>
      </c>
      <c r="K11" s="44">
        <v>0</v>
      </c>
      <c r="L11" s="44"/>
      <c r="M11" s="44"/>
      <c r="N11" s="44"/>
      <c r="O11" s="44">
        <v>-2859.40871550256</v>
      </c>
      <c r="P11" s="44"/>
      <c r="Q11" s="17">
        <v>1510.7617392874399</v>
      </c>
      <c r="R11" s="17"/>
      <c r="S11" s="17"/>
      <c r="T11" s="17">
        <v>379.052283513585</v>
      </c>
      <c r="U11" s="17">
        <v>0</v>
      </c>
      <c r="V11" s="17">
        <v>82.545175747807704</v>
      </c>
      <c r="W11" s="17"/>
      <c r="X11" s="17"/>
      <c r="Y11" s="17"/>
      <c r="Z11" s="17"/>
      <c r="AA11" s="17">
        <v>2.0060801658057001</v>
      </c>
      <c r="AB11" s="17"/>
      <c r="AC11" s="17">
        <v>0</v>
      </c>
      <c r="AD11" s="18">
        <f t="shared" si="0"/>
        <v>-880.15909907782918</v>
      </c>
      <c r="AE11" s="19">
        <f t="shared" si="1"/>
        <v>-95.193533844523799</v>
      </c>
      <c r="AF11" s="92"/>
    </row>
    <row r="12" spans="1:32" ht="17.25" customHeight="1" x14ac:dyDescent="0.3">
      <c r="A12" s="58">
        <v>7</v>
      </c>
      <c r="B12" s="137"/>
      <c r="C12" s="61" t="s">
        <v>16</v>
      </c>
      <c r="D12" s="17"/>
      <c r="E12" s="17"/>
      <c r="F12" s="17"/>
      <c r="G12" s="17">
        <v>4.45694974838E-2</v>
      </c>
      <c r="H12" s="17"/>
      <c r="I12" s="44"/>
      <c r="J12" s="76">
        <v>0</v>
      </c>
      <c r="K12" s="44"/>
      <c r="L12" s="44"/>
      <c r="M12" s="44"/>
      <c r="N12" s="44"/>
      <c r="O12" s="44">
        <v>-15.8110748757371</v>
      </c>
      <c r="P12" s="44"/>
      <c r="Q12" s="17">
        <v>11.613703899728501</v>
      </c>
      <c r="R12" s="17"/>
      <c r="S12" s="17"/>
      <c r="T12" s="17">
        <v>9.1074343867633996</v>
      </c>
      <c r="U12" s="17"/>
      <c r="V12" s="17"/>
      <c r="W12" s="17"/>
      <c r="X12" s="17"/>
      <c r="Y12" s="17"/>
      <c r="Z12" s="17"/>
      <c r="AA12" s="17"/>
      <c r="AB12" s="17"/>
      <c r="AC12" s="17"/>
      <c r="AD12" s="18">
        <f t="shared" si="0"/>
        <v>4.9546329082385991</v>
      </c>
      <c r="AE12" s="19">
        <f t="shared" si="1"/>
        <v>0.53586790834948395</v>
      </c>
      <c r="AF12" s="92"/>
    </row>
    <row r="13" spans="1:32" ht="17.25" customHeight="1" x14ac:dyDescent="0.3">
      <c r="A13" s="58">
        <v>8</v>
      </c>
      <c r="B13" s="137"/>
      <c r="C13" s="61" t="s">
        <v>17</v>
      </c>
      <c r="D13" s="17"/>
      <c r="E13" s="17"/>
      <c r="F13" s="17"/>
      <c r="G13" s="17"/>
      <c r="H13" s="17"/>
      <c r="I13" s="44"/>
      <c r="J13" s="44"/>
      <c r="K13" s="76"/>
      <c r="L13" s="44"/>
      <c r="M13" s="44"/>
      <c r="N13" s="44"/>
      <c r="O13" s="44"/>
      <c r="P13" s="44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8">
        <f t="shared" si="0"/>
        <v>0</v>
      </c>
      <c r="AE13" s="19">
        <f t="shared" si="1"/>
        <v>0</v>
      </c>
      <c r="AF13" s="92"/>
    </row>
    <row r="14" spans="1:32" ht="17.25" customHeight="1" x14ac:dyDescent="0.3">
      <c r="A14" s="58">
        <v>9</v>
      </c>
      <c r="B14" s="137"/>
      <c r="C14" s="61" t="s">
        <v>18</v>
      </c>
      <c r="D14" s="17"/>
      <c r="E14" s="17"/>
      <c r="F14" s="17"/>
      <c r="G14" s="17">
        <v>12.0144304434539</v>
      </c>
      <c r="H14" s="17"/>
      <c r="I14" s="44"/>
      <c r="J14" s="44"/>
      <c r="K14" s="44"/>
      <c r="L14" s="77">
        <v>0</v>
      </c>
      <c r="M14" s="78">
        <v>0</v>
      </c>
      <c r="N14" s="78">
        <v>0</v>
      </c>
      <c r="O14" s="78">
        <v>-535.86204274495299</v>
      </c>
      <c r="P14" s="78"/>
      <c r="Q14" s="17">
        <v>686.60089097631396</v>
      </c>
      <c r="R14" s="17"/>
      <c r="S14" s="17"/>
      <c r="T14" s="17">
        <v>56.493463926489902</v>
      </c>
      <c r="U14" s="17"/>
      <c r="V14" s="17">
        <v>3.1422741715299001</v>
      </c>
      <c r="W14" s="17"/>
      <c r="X14" s="17"/>
      <c r="Y14" s="17"/>
      <c r="Z14" s="17"/>
      <c r="AA14" s="17">
        <v>8.5489644703555996</v>
      </c>
      <c r="AB14" s="17"/>
      <c r="AC14" s="17">
        <v>0</v>
      </c>
      <c r="AD14" s="18">
        <f t="shared" si="0"/>
        <v>230.93798124319025</v>
      </c>
      <c r="AE14" s="19">
        <f t="shared" si="1"/>
        <v>24.977078072013079</v>
      </c>
      <c r="AF14" s="92"/>
    </row>
    <row r="15" spans="1:32" ht="17.25" customHeight="1" x14ac:dyDescent="0.3">
      <c r="A15" s="58">
        <v>10</v>
      </c>
      <c r="B15" s="137"/>
      <c r="C15" s="61" t="s">
        <v>19</v>
      </c>
      <c r="D15" s="17"/>
      <c r="E15" s="17"/>
      <c r="F15" s="17"/>
      <c r="G15" s="17">
        <v>0.51931895745949996</v>
      </c>
      <c r="H15" s="17"/>
      <c r="I15" s="44"/>
      <c r="J15" s="44"/>
      <c r="K15" s="44"/>
      <c r="L15" s="78"/>
      <c r="M15" s="77">
        <v>0</v>
      </c>
      <c r="N15" s="78"/>
      <c r="O15" s="78">
        <v>-7.2376872112816999</v>
      </c>
      <c r="P15" s="78"/>
      <c r="Q15" s="17">
        <v>3.7903397280886999</v>
      </c>
      <c r="R15" s="17"/>
      <c r="S15" s="17"/>
      <c r="T15" s="17">
        <v>2.2316994603995002</v>
      </c>
      <c r="U15" s="17"/>
      <c r="V15" s="17"/>
      <c r="W15" s="17"/>
      <c r="X15" s="17"/>
      <c r="Y15" s="17"/>
      <c r="Z15" s="17"/>
      <c r="AA15" s="17">
        <v>0.64602049400859995</v>
      </c>
      <c r="AB15" s="17"/>
      <c r="AC15" s="17"/>
      <c r="AD15" s="18">
        <f>SUM(D15:AC15)</f>
        <v>-5.0308571325399565E-2</v>
      </c>
      <c r="AE15" s="19">
        <f t="shared" si="1"/>
        <v>-5.4411193296208665E-3</v>
      </c>
      <c r="AF15" s="92"/>
    </row>
    <row r="16" spans="1:32" ht="17.25" customHeight="1" x14ac:dyDescent="0.3">
      <c r="A16" s="58">
        <v>11</v>
      </c>
      <c r="B16" s="137"/>
      <c r="C16" s="61" t="s">
        <v>56</v>
      </c>
      <c r="D16" s="17"/>
      <c r="E16" s="17"/>
      <c r="F16" s="17"/>
      <c r="G16" s="17"/>
      <c r="H16" s="17"/>
      <c r="I16" s="44"/>
      <c r="J16" s="44"/>
      <c r="K16" s="44"/>
      <c r="L16" s="78"/>
      <c r="M16" s="78"/>
      <c r="N16" s="77"/>
      <c r="O16" s="78"/>
      <c r="P16" s="78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8">
        <f t="shared" si="0"/>
        <v>0</v>
      </c>
      <c r="AE16" s="19">
        <f t="shared" si="1"/>
        <v>0</v>
      </c>
      <c r="AF16" s="92"/>
    </row>
    <row r="17" spans="1:32" ht="17.25" customHeight="1" x14ac:dyDescent="0.3">
      <c r="A17" s="58">
        <v>12</v>
      </c>
      <c r="B17" s="137"/>
      <c r="C17" s="61" t="s">
        <v>57</v>
      </c>
      <c r="D17" s="17"/>
      <c r="E17" s="17"/>
      <c r="F17" s="17">
        <v>1803.49056245725</v>
      </c>
      <c r="G17" s="17">
        <v>296.13112019173502</v>
      </c>
      <c r="H17" s="17"/>
      <c r="I17" s="44"/>
      <c r="J17" s="44"/>
      <c r="K17" s="44">
        <v>231.56333081080501</v>
      </c>
      <c r="L17" s="78"/>
      <c r="M17" s="78"/>
      <c r="N17" s="78">
        <v>69.484113604193197</v>
      </c>
      <c r="O17" s="77">
        <v>0</v>
      </c>
      <c r="P17" s="78"/>
      <c r="Q17" s="17">
        <v>5955.1040218039097</v>
      </c>
      <c r="R17" s="17"/>
      <c r="S17" s="17"/>
      <c r="T17" s="17">
        <v>3000.66790160136</v>
      </c>
      <c r="U17" s="17"/>
      <c r="V17" s="17">
        <v>398.86594968948202</v>
      </c>
      <c r="W17" s="17"/>
      <c r="X17" s="17"/>
      <c r="Y17" s="17"/>
      <c r="Z17" s="17"/>
      <c r="AA17" s="17">
        <v>27.128634280463501</v>
      </c>
      <c r="AB17" s="17"/>
      <c r="AC17" s="17">
        <v>0</v>
      </c>
      <c r="AD17" s="18">
        <f t="shared" ref="AD17:AD31" si="2">SUM(D17:AC17)</f>
        <v>11782.435634439198</v>
      </c>
      <c r="AE17" s="19">
        <f t="shared" si="1"/>
        <v>1274.328341902117</v>
      </c>
      <c r="AF17" s="92"/>
    </row>
    <row r="18" spans="1:32" ht="17.25" customHeight="1" x14ac:dyDescent="0.3">
      <c r="A18" s="58">
        <v>13</v>
      </c>
      <c r="B18" s="138"/>
      <c r="C18" s="61" t="s">
        <v>22</v>
      </c>
      <c r="D18" s="17"/>
      <c r="E18" s="17"/>
      <c r="F18" s="17"/>
      <c r="G18" s="17"/>
      <c r="H18" s="17"/>
      <c r="I18" s="44"/>
      <c r="J18" s="44"/>
      <c r="K18" s="44"/>
      <c r="L18" s="78"/>
      <c r="M18" s="78"/>
      <c r="N18" s="78"/>
      <c r="O18" s="78"/>
      <c r="P18" s="7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8">
        <f t="shared" si="2"/>
        <v>0</v>
      </c>
      <c r="AE18" s="19">
        <f t="shared" si="1"/>
        <v>0</v>
      </c>
      <c r="AF18" s="92"/>
    </row>
    <row r="19" spans="1:32" ht="17.25" customHeight="1" x14ac:dyDescent="0.3">
      <c r="A19" s="58">
        <v>14</v>
      </c>
      <c r="B19" s="139" t="s">
        <v>37</v>
      </c>
      <c r="C19" s="62" t="s">
        <v>58</v>
      </c>
      <c r="D19" s="17"/>
      <c r="E19" s="17"/>
      <c r="F19" s="17">
        <v>-173.2065108964</v>
      </c>
      <c r="G19" s="17">
        <v>-18.597625593307502</v>
      </c>
      <c r="H19" s="17"/>
      <c r="I19" s="17"/>
      <c r="J19" s="17"/>
      <c r="K19" s="17">
        <v>-58.718681693824003</v>
      </c>
      <c r="L19" s="17"/>
      <c r="M19" s="17"/>
      <c r="N19" s="17">
        <v>-10.069474539962</v>
      </c>
      <c r="O19" s="17">
        <v>-5016.7595215468</v>
      </c>
      <c r="P19" s="17"/>
      <c r="Q19" s="26">
        <v>0</v>
      </c>
      <c r="R19" s="27"/>
      <c r="S19" s="27"/>
      <c r="T19" s="17">
        <v>1315.42107874251</v>
      </c>
      <c r="U19" s="17"/>
      <c r="V19" s="17">
        <v>12.9582365954239</v>
      </c>
      <c r="W19" s="17"/>
      <c r="X19" s="17"/>
      <c r="Y19" s="17"/>
      <c r="Z19" s="17"/>
      <c r="AA19" s="17">
        <v>3.5374162203280002</v>
      </c>
      <c r="AB19" s="17"/>
      <c r="AC19" s="17">
        <v>0</v>
      </c>
      <c r="AD19" s="18">
        <f t="shared" si="2"/>
        <v>-3945.4350827120315</v>
      </c>
      <c r="AE19" s="19">
        <f t="shared" si="1"/>
        <v>-426.71820182399574</v>
      </c>
      <c r="AF19" s="92"/>
    </row>
    <row r="20" spans="1:32" ht="17.25" customHeight="1" x14ac:dyDescent="0.3">
      <c r="A20" s="58">
        <v>15</v>
      </c>
      <c r="B20" s="139"/>
      <c r="C20" s="62" t="s">
        <v>24</v>
      </c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27"/>
      <c r="R20" s="26"/>
      <c r="S20" s="2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8">
        <f t="shared" si="2"/>
        <v>0</v>
      </c>
      <c r="AE20" s="19">
        <f t="shared" si="1"/>
        <v>0</v>
      </c>
      <c r="AF20" s="92"/>
    </row>
    <row r="21" spans="1:32" ht="21" customHeight="1" x14ac:dyDescent="0.3">
      <c r="A21" s="58">
        <v>16</v>
      </c>
      <c r="B21" s="139"/>
      <c r="C21" s="62" t="s">
        <v>25</v>
      </c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27"/>
      <c r="R21" s="27"/>
      <c r="S21" s="26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8">
        <f t="shared" si="2"/>
        <v>0</v>
      </c>
      <c r="AE21" s="19">
        <f t="shared" si="1"/>
        <v>0</v>
      </c>
      <c r="AF21" s="92"/>
    </row>
    <row r="22" spans="1:32" ht="67.8" x14ac:dyDescent="0.3">
      <c r="A22" s="58">
        <v>17</v>
      </c>
      <c r="B22" s="83" t="s">
        <v>64</v>
      </c>
      <c r="C22" s="59" t="s">
        <v>26</v>
      </c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30">
        <v>0</v>
      </c>
      <c r="U22" s="17"/>
      <c r="V22" s="17"/>
      <c r="W22" s="17"/>
      <c r="X22" s="17"/>
      <c r="Y22" s="17"/>
      <c r="Z22" s="17"/>
      <c r="AA22" s="17"/>
      <c r="AB22" s="17"/>
      <c r="AC22" s="17"/>
      <c r="AD22" s="18">
        <f t="shared" si="2"/>
        <v>0</v>
      </c>
      <c r="AE22" s="19">
        <f t="shared" si="1"/>
        <v>0</v>
      </c>
      <c r="AF22" s="92"/>
    </row>
    <row r="23" spans="1:32" ht="16.2" customHeight="1" x14ac:dyDescent="0.3">
      <c r="A23" s="58">
        <v>18</v>
      </c>
      <c r="B23" s="140" t="s">
        <v>8</v>
      </c>
      <c r="C23" s="63" t="s">
        <v>27</v>
      </c>
      <c r="D23" s="17">
        <v>0</v>
      </c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31">
        <v>0</v>
      </c>
      <c r="V23" s="32">
        <v>0</v>
      </c>
      <c r="W23" s="17"/>
      <c r="X23" s="17"/>
      <c r="Y23" s="17"/>
      <c r="Z23" s="17"/>
      <c r="AA23" s="17"/>
      <c r="AB23" s="17"/>
      <c r="AC23" s="17">
        <v>0</v>
      </c>
      <c r="AD23" s="18">
        <f t="shared" si="2"/>
        <v>0</v>
      </c>
      <c r="AE23" s="19">
        <f t="shared" si="1"/>
        <v>0</v>
      </c>
      <c r="AF23" s="92"/>
    </row>
    <row r="24" spans="1:32" ht="38.1" customHeight="1" x14ac:dyDescent="0.3">
      <c r="A24" s="58">
        <v>19</v>
      </c>
      <c r="B24" s="140"/>
      <c r="C24" s="63" t="s">
        <v>59</v>
      </c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32"/>
      <c r="V24" s="31">
        <v>0</v>
      </c>
      <c r="W24" s="17"/>
      <c r="X24" s="17"/>
      <c r="Y24" s="17"/>
      <c r="Z24" s="17"/>
      <c r="AA24" s="17"/>
      <c r="AB24" s="17"/>
      <c r="AC24" s="17"/>
      <c r="AD24" s="18">
        <f t="shared" si="2"/>
        <v>0</v>
      </c>
      <c r="AE24" s="19">
        <f t="shared" si="1"/>
        <v>0</v>
      </c>
      <c r="AF24" s="92"/>
    </row>
    <row r="25" spans="1:32" ht="46.5" customHeight="1" x14ac:dyDescent="0.3">
      <c r="A25" s="58">
        <v>20</v>
      </c>
      <c r="B25" s="141" t="s">
        <v>54</v>
      </c>
      <c r="C25" s="66" t="s">
        <v>29</v>
      </c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>
        <v>4.9677199429199996</v>
      </c>
      <c r="U25" s="17"/>
      <c r="V25" s="17"/>
      <c r="W25" s="33">
        <v>0</v>
      </c>
      <c r="X25" s="34">
        <v>0</v>
      </c>
      <c r="Y25" s="34"/>
      <c r="Z25" s="34"/>
      <c r="AA25" s="34"/>
      <c r="AB25" s="34"/>
      <c r="AC25" s="34"/>
      <c r="AD25" s="18">
        <f t="shared" si="2"/>
        <v>4.9677199429199996</v>
      </c>
      <c r="AE25" s="19">
        <f t="shared" si="1"/>
        <v>0.53728333549234208</v>
      </c>
      <c r="AF25" s="92"/>
    </row>
    <row r="26" spans="1:32" ht="17.25" customHeight="1" x14ac:dyDescent="0.3">
      <c r="A26" s="58">
        <v>21</v>
      </c>
      <c r="B26" s="141"/>
      <c r="C26" s="66" t="s">
        <v>30</v>
      </c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>
        <v>-4.779026436E-4</v>
      </c>
      <c r="P26" s="17"/>
      <c r="Q26" s="17"/>
      <c r="R26" s="17"/>
      <c r="S26" s="17"/>
      <c r="T26" s="17">
        <v>9.1868942562184994</v>
      </c>
      <c r="U26" s="17"/>
      <c r="V26" s="17"/>
      <c r="W26" s="34"/>
      <c r="X26" s="33">
        <v>0</v>
      </c>
      <c r="Y26" s="34"/>
      <c r="Z26" s="34"/>
      <c r="AA26" s="34"/>
      <c r="AB26" s="34"/>
      <c r="AC26" s="34"/>
      <c r="AD26" s="18">
        <f t="shared" si="2"/>
        <v>9.1864163535748986</v>
      </c>
      <c r="AE26" s="19">
        <f t="shared" si="1"/>
        <v>0.99355609341555129</v>
      </c>
      <c r="AF26" s="92"/>
    </row>
    <row r="27" spans="1:32" ht="17.25" customHeight="1" x14ac:dyDescent="0.3">
      <c r="A27" s="58">
        <v>22</v>
      </c>
      <c r="B27" s="141"/>
      <c r="C27" s="66" t="s">
        <v>31</v>
      </c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34"/>
      <c r="X27" s="34"/>
      <c r="Y27" s="33">
        <v>0</v>
      </c>
      <c r="Z27" s="34">
        <v>0</v>
      </c>
      <c r="AA27" s="34"/>
      <c r="AB27" s="34"/>
      <c r="AC27" s="34"/>
      <c r="AD27" s="18">
        <f t="shared" si="2"/>
        <v>0</v>
      </c>
      <c r="AE27" s="19">
        <f t="shared" si="1"/>
        <v>0</v>
      </c>
      <c r="AF27" s="92"/>
    </row>
    <row r="28" spans="1:32" ht="17.25" customHeight="1" x14ac:dyDescent="0.3">
      <c r="A28" s="58">
        <v>23</v>
      </c>
      <c r="B28" s="141"/>
      <c r="C28" s="66" t="s">
        <v>32</v>
      </c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34"/>
      <c r="X28" s="34"/>
      <c r="Y28" s="34"/>
      <c r="Z28" s="33"/>
      <c r="AA28" s="34"/>
      <c r="AB28" s="34"/>
      <c r="AC28" s="34"/>
      <c r="AD28" s="18">
        <f t="shared" si="2"/>
        <v>0</v>
      </c>
      <c r="AE28" s="19">
        <f t="shared" si="1"/>
        <v>0</v>
      </c>
      <c r="AF28" s="92"/>
    </row>
    <row r="29" spans="1:32" ht="17.25" customHeight="1" x14ac:dyDescent="0.3">
      <c r="A29" s="58">
        <v>24</v>
      </c>
      <c r="B29" s="141"/>
      <c r="C29" s="66" t="s">
        <v>33</v>
      </c>
      <c r="D29" s="17"/>
      <c r="E29" s="17"/>
      <c r="F29" s="17">
        <v>-4.0336616330195003</v>
      </c>
      <c r="G29" s="17"/>
      <c r="H29" s="17"/>
      <c r="I29" s="17"/>
      <c r="J29" s="17"/>
      <c r="K29" s="17">
        <v>-0.90991394504930001</v>
      </c>
      <c r="L29" s="17"/>
      <c r="M29" s="17"/>
      <c r="N29" s="17">
        <v>-0.33640288531599999</v>
      </c>
      <c r="O29" s="17">
        <v>-0.69122699758170003</v>
      </c>
      <c r="P29" s="17"/>
      <c r="Q29" s="17"/>
      <c r="R29" s="17"/>
      <c r="S29" s="17"/>
      <c r="T29" s="17">
        <v>0</v>
      </c>
      <c r="U29" s="17"/>
      <c r="V29" s="17"/>
      <c r="W29" s="34"/>
      <c r="X29" s="34"/>
      <c r="Y29" s="34"/>
      <c r="Z29" s="34"/>
      <c r="AA29" s="33">
        <v>0</v>
      </c>
      <c r="AB29" s="34"/>
      <c r="AC29" s="34"/>
      <c r="AD29" s="18">
        <f t="shared" si="2"/>
        <v>-5.9712054609665</v>
      </c>
      <c r="AE29" s="19">
        <f t="shared" si="1"/>
        <v>-0.64581522787945023</v>
      </c>
      <c r="AF29" s="92"/>
    </row>
    <row r="30" spans="1:32" ht="17.25" customHeight="1" x14ac:dyDescent="0.3">
      <c r="A30" s="58">
        <v>25</v>
      </c>
      <c r="B30" s="141"/>
      <c r="C30" s="66" t="s">
        <v>34</v>
      </c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34"/>
      <c r="X30" s="34"/>
      <c r="Y30" s="34"/>
      <c r="Z30" s="34"/>
      <c r="AA30" s="34"/>
      <c r="AB30" s="33">
        <v>0</v>
      </c>
      <c r="AC30" s="34"/>
      <c r="AD30" s="18">
        <f t="shared" si="2"/>
        <v>0</v>
      </c>
      <c r="AE30" s="19">
        <f t="shared" si="1"/>
        <v>0</v>
      </c>
      <c r="AF30" s="92"/>
    </row>
    <row r="31" spans="1:32" ht="17.25" customHeight="1" x14ac:dyDescent="0.3">
      <c r="A31" s="58">
        <v>26</v>
      </c>
      <c r="B31" s="141"/>
      <c r="C31" s="66" t="s">
        <v>35</v>
      </c>
      <c r="D31" s="17">
        <v>0</v>
      </c>
      <c r="E31" s="17"/>
      <c r="F31" s="17"/>
      <c r="G31" s="17">
        <v>0</v>
      </c>
      <c r="H31" s="17"/>
      <c r="I31" s="17">
        <v>0</v>
      </c>
      <c r="J31" s="17"/>
      <c r="K31" s="17"/>
      <c r="L31" s="17">
        <v>0</v>
      </c>
      <c r="M31" s="17"/>
      <c r="N31" s="17"/>
      <c r="O31" s="17">
        <v>0</v>
      </c>
      <c r="P31" s="17"/>
      <c r="Q31" s="17">
        <v>0</v>
      </c>
      <c r="R31" s="17"/>
      <c r="S31" s="17"/>
      <c r="T31" s="17">
        <v>0</v>
      </c>
      <c r="U31" s="17">
        <v>0</v>
      </c>
      <c r="V31" s="17"/>
      <c r="W31" s="34"/>
      <c r="X31" s="34"/>
      <c r="Y31" s="34"/>
      <c r="Z31" s="34"/>
      <c r="AA31" s="34"/>
      <c r="AB31" s="34"/>
      <c r="AC31" s="33">
        <v>0</v>
      </c>
      <c r="AD31" s="18">
        <f t="shared" si="2"/>
        <v>0</v>
      </c>
      <c r="AE31" s="19">
        <f t="shared" si="1"/>
        <v>0</v>
      </c>
      <c r="AF31" s="92"/>
    </row>
    <row r="32" spans="1:32" ht="26.4" customHeight="1" x14ac:dyDescent="0.35">
      <c r="A32" s="89"/>
      <c r="B32" s="142" t="s">
        <v>39</v>
      </c>
      <c r="C32" s="142"/>
      <c r="D32" s="35">
        <f t="shared" ref="D32:AD32" si="3">SUM(D6:D31)</f>
        <v>0</v>
      </c>
      <c r="E32" s="35">
        <f t="shared" si="3"/>
        <v>0</v>
      </c>
      <c r="F32" s="35">
        <f t="shared" si="3"/>
        <v>1596.5980318537809</v>
      </c>
      <c r="G32" s="35">
        <f t="shared" si="3"/>
        <v>371.39562268816655</v>
      </c>
      <c r="H32" s="35">
        <f t="shared" si="3"/>
        <v>0</v>
      </c>
      <c r="I32" s="35">
        <f t="shared" si="3"/>
        <v>0</v>
      </c>
      <c r="J32" s="35">
        <f t="shared" si="3"/>
        <v>0</v>
      </c>
      <c r="K32" s="35">
        <f t="shared" si="3"/>
        <v>168.49626999313489</v>
      </c>
      <c r="L32" s="35">
        <f t="shared" si="3"/>
        <v>0</v>
      </c>
      <c r="M32" s="35">
        <f t="shared" si="3"/>
        <v>0</v>
      </c>
      <c r="N32" s="35">
        <f t="shared" si="3"/>
        <v>54.180515467891802</v>
      </c>
      <c r="O32" s="35">
        <f t="shared" si="3"/>
        <v>-24874.907319684793</v>
      </c>
      <c r="P32" s="35">
        <f t="shared" si="3"/>
        <v>0</v>
      </c>
      <c r="Q32" s="35">
        <f t="shared" si="3"/>
        <v>12719.506386579349</v>
      </c>
      <c r="R32" s="35">
        <f t="shared" si="3"/>
        <v>0</v>
      </c>
      <c r="S32" s="35">
        <f t="shared" si="3"/>
        <v>0</v>
      </c>
      <c r="T32" s="35">
        <f t="shared" si="3"/>
        <v>7454.6228336009563</v>
      </c>
      <c r="U32" s="35">
        <f t="shared" si="3"/>
        <v>0</v>
      </c>
      <c r="V32" s="35">
        <f t="shared" si="3"/>
        <v>3291.979108287394</v>
      </c>
      <c r="W32" s="35">
        <f t="shared" si="3"/>
        <v>0</v>
      </c>
      <c r="X32" s="35">
        <f t="shared" si="3"/>
        <v>0</v>
      </c>
      <c r="Y32" s="35">
        <f t="shared" si="3"/>
        <v>0</v>
      </c>
      <c r="Z32" s="35">
        <f t="shared" si="3"/>
        <v>0</v>
      </c>
      <c r="AA32" s="35">
        <f t="shared" si="3"/>
        <v>142.72822046830109</v>
      </c>
      <c r="AB32" s="35">
        <f t="shared" si="3"/>
        <v>0</v>
      </c>
      <c r="AC32" s="35">
        <f t="shared" si="3"/>
        <v>0</v>
      </c>
      <c r="AD32" s="67">
        <f t="shared" si="3"/>
        <v>924.59966925417598</v>
      </c>
      <c r="AE32" s="37"/>
      <c r="AF32" s="92"/>
    </row>
    <row r="33" spans="1:32" x14ac:dyDescent="0.35">
      <c r="A33" s="89"/>
      <c r="B33" s="134" t="str">
        <f>AE3</f>
        <v>% do Bioma</v>
      </c>
      <c r="C33" s="134"/>
      <c r="D33" s="68">
        <f t="shared" ref="D33:AC33" si="4">D32/$AD$32*100</f>
        <v>0</v>
      </c>
      <c r="E33" s="68">
        <f t="shared" si="4"/>
        <v>0</v>
      </c>
      <c r="F33" s="68">
        <f t="shared" si="4"/>
        <v>172.67992677757167</v>
      </c>
      <c r="G33" s="68">
        <f t="shared" si="4"/>
        <v>40.16826255061838</v>
      </c>
      <c r="H33" s="68">
        <f t="shared" si="4"/>
        <v>0</v>
      </c>
      <c r="I33" s="68">
        <f t="shared" si="4"/>
        <v>0</v>
      </c>
      <c r="J33" s="68">
        <f t="shared" si="4"/>
        <v>0</v>
      </c>
      <c r="K33" s="68">
        <f t="shared" si="4"/>
        <v>18.223700007274672</v>
      </c>
      <c r="L33" s="68">
        <f t="shared" si="4"/>
        <v>0</v>
      </c>
      <c r="M33" s="68">
        <f t="shared" si="4"/>
        <v>0</v>
      </c>
      <c r="N33" s="68">
        <f t="shared" si="4"/>
        <v>5.8598891249438001</v>
      </c>
      <c r="O33" s="68">
        <f t="shared" si="4"/>
        <v>-2690.3435234570247</v>
      </c>
      <c r="P33" s="68">
        <f t="shared" si="4"/>
        <v>0</v>
      </c>
      <c r="Q33" s="68">
        <f t="shared" si="4"/>
        <v>1375.6771508299889</v>
      </c>
      <c r="R33" s="68">
        <f t="shared" si="4"/>
        <v>0</v>
      </c>
      <c r="S33" s="68">
        <f t="shared" si="4"/>
        <v>0</v>
      </c>
      <c r="T33" s="68">
        <f t="shared" si="4"/>
        <v>806.25410991269268</v>
      </c>
      <c r="U33" s="68">
        <f t="shared" si="4"/>
        <v>0</v>
      </c>
      <c r="V33" s="68">
        <f t="shared" si="4"/>
        <v>356.04372549071462</v>
      </c>
      <c r="W33" s="68">
        <f t="shared" si="4"/>
        <v>0</v>
      </c>
      <c r="X33" s="68">
        <f t="shared" si="4"/>
        <v>0</v>
      </c>
      <c r="Y33" s="68">
        <f t="shared" si="4"/>
        <v>0</v>
      </c>
      <c r="Z33" s="68">
        <f t="shared" si="4"/>
        <v>0</v>
      </c>
      <c r="AA33" s="68">
        <f t="shared" si="4"/>
        <v>15.436758763220427</v>
      </c>
      <c r="AB33" s="68">
        <f t="shared" si="4"/>
        <v>0</v>
      </c>
      <c r="AC33" s="68">
        <f t="shared" si="4"/>
        <v>0</v>
      </c>
      <c r="AD33" s="69"/>
      <c r="AE33" s="69"/>
      <c r="AF33" s="92"/>
    </row>
    <row r="34" spans="1:32" x14ac:dyDescent="0.35">
      <c r="A34" s="89"/>
      <c r="B34" s="80"/>
      <c r="C34" s="79"/>
      <c r="D34" s="79"/>
      <c r="E34" s="79"/>
      <c r="F34" s="79"/>
      <c r="G34" s="79"/>
      <c r="H34" s="79"/>
      <c r="I34" s="79"/>
      <c r="J34" s="79"/>
      <c r="K34" s="79"/>
      <c r="L34" s="79"/>
      <c r="M34" s="79"/>
      <c r="N34" s="79"/>
      <c r="O34" s="79"/>
      <c r="P34" s="79"/>
      <c r="Q34" s="79"/>
      <c r="R34" s="79"/>
      <c r="S34" s="79"/>
      <c r="T34" s="79"/>
      <c r="U34" s="79"/>
      <c r="V34" s="79"/>
      <c r="W34" s="79"/>
      <c r="X34" s="79"/>
      <c r="Y34" s="79"/>
      <c r="Z34" s="79"/>
      <c r="AA34" s="79"/>
      <c r="AB34" s="79"/>
      <c r="AC34" s="79"/>
      <c r="AD34" s="79"/>
      <c r="AE34" s="79"/>
      <c r="AF34" s="92"/>
    </row>
    <row r="35" spans="1:32" x14ac:dyDescent="0.35">
      <c r="A35" s="89"/>
      <c r="B35" s="80"/>
      <c r="C35" s="79"/>
      <c r="D35" s="79"/>
      <c r="E35" s="79"/>
      <c r="F35" s="79"/>
      <c r="G35" s="79"/>
      <c r="H35" s="79"/>
      <c r="I35" s="79"/>
      <c r="J35" s="79"/>
      <c r="K35" s="79"/>
      <c r="L35" s="79"/>
      <c r="M35" s="79"/>
      <c r="N35" s="79"/>
      <c r="O35" s="79"/>
      <c r="P35" s="79"/>
      <c r="Q35" s="79"/>
      <c r="R35" s="79"/>
      <c r="S35" s="79"/>
      <c r="T35" s="79"/>
      <c r="U35" s="79"/>
      <c r="V35" s="79"/>
      <c r="W35" s="79"/>
      <c r="X35" s="79"/>
      <c r="Y35" s="79"/>
      <c r="Z35" s="79"/>
      <c r="AA35" s="79"/>
      <c r="AB35" s="79"/>
      <c r="AC35" s="79"/>
      <c r="AD35" s="79"/>
      <c r="AE35" s="79"/>
      <c r="AF35" s="92"/>
    </row>
    <row r="36" spans="1:32" x14ac:dyDescent="0.35">
      <c r="A36" s="89"/>
      <c r="B36" s="80"/>
      <c r="C36" s="79"/>
      <c r="D36" s="79"/>
      <c r="E36" s="79"/>
      <c r="F36" s="79"/>
      <c r="G36" s="79"/>
      <c r="H36" s="79"/>
      <c r="I36" s="79"/>
      <c r="J36" s="79"/>
      <c r="K36" s="79"/>
      <c r="L36" s="79"/>
      <c r="M36" s="79"/>
      <c r="N36" s="79"/>
      <c r="O36" s="79"/>
      <c r="P36" s="79"/>
      <c r="Q36" s="79"/>
      <c r="R36" s="79"/>
      <c r="S36" s="79"/>
      <c r="T36" s="79"/>
      <c r="U36" s="79"/>
      <c r="V36" s="79"/>
      <c r="W36" s="79"/>
      <c r="X36" s="79"/>
      <c r="Y36" s="79"/>
      <c r="Z36" s="79"/>
      <c r="AA36" s="79"/>
      <c r="AB36" s="79"/>
      <c r="AC36" s="79"/>
      <c r="AD36" s="79"/>
      <c r="AE36" s="79"/>
      <c r="AF36" s="92"/>
    </row>
    <row r="37" spans="1:32" x14ac:dyDescent="0.35">
      <c r="A37" s="89"/>
      <c r="B37" s="80"/>
      <c r="C37" s="79"/>
      <c r="D37" s="84"/>
      <c r="E37" s="84"/>
      <c r="F37" s="84"/>
      <c r="G37" s="84"/>
      <c r="H37" s="84"/>
      <c r="I37" s="84"/>
      <c r="J37" s="84"/>
      <c r="K37" s="84"/>
      <c r="L37" s="84"/>
      <c r="M37" s="84"/>
      <c r="N37" s="84"/>
      <c r="O37" s="84"/>
      <c r="P37" s="84"/>
      <c r="Q37" s="84"/>
      <c r="R37" s="84"/>
      <c r="S37" s="84"/>
      <c r="T37" s="84"/>
      <c r="U37" s="84"/>
      <c r="V37" s="84"/>
      <c r="W37" s="84"/>
      <c r="X37" s="84"/>
      <c r="Y37" s="84"/>
      <c r="Z37" s="84"/>
      <c r="AA37" s="84"/>
      <c r="AB37" s="84"/>
      <c r="AC37" s="84"/>
      <c r="AD37" s="79"/>
      <c r="AE37" s="79"/>
      <c r="AF37" s="92"/>
    </row>
    <row r="38" spans="1:32" x14ac:dyDescent="0.35">
      <c r="A38" s="89"/>
      <c r="B38" s="80"/>
      <c r="C38" s="79"/>
      <c r="D38" s="84"/>
      <c r="E38" s="84"/>
      <c r="F38" s="84"/>
      <c r="G38" s="84"/>
      <c r="H38" s="84"/>
      <c r="I38" s="84"/>
      <c r="J38" s="84"/>
      <c r="K38" s="84"/>
      <c r="L38" s="84"/>
      <c r="M38" s="84"/>
      <c r="N38" s="84"/>
      <c r="O38" s="84"/>
      <c r="P38" s="84"/>
      <c r="Q38" s="84"/>
      <c r="R38" s="84"/>
      <c r="S38" s="84"/>
      <c r="T38" s="84"/>
      <c r="U38" s="84"/>
      <c r="V38" s="84"/>
      <c r="W38" s="84"/>
      <c r="X38" s="84"/>
      <c r="Y38" s="84"/>
      <c r="Z38" s="84"/>
      <c r="AA38" s="84"/>
      <c r="AB38" s="84"/>
      <c r="AC38" s="84"/>
      <c r="AD38" s="79"/>
      <c r="AE38" s="79"/>
      <c r="AF38" s="92"/>
    </row>
    <row r="39" spans="1:32" x14ac:dyDescent="0.35">
      <c r="C39" s="93"/>
      <c r="D39" s="84"/>
      <c r="E39" s="84"/>
      <c r="F39" s="84"/>
      <c r="G39" s="84"/>
      <c r="H39" s="84"/>
      <c r="I39" s="84"/>
      <c r="J39" s="84"/>
      <c r="K39" s="84"/>
      <c r="L39" s="84"/>
      <c r="M39" s="84"/>
      <c r="N39" s="84"/>
      <c r="O39" s="84"/>
      <c r="P39" s="84"/>
      <c r="Q39" s="84"/>
      <c r="R39" s="84"/>
      <c r="S39" s="84"/>
      <c r="T39" s="84"/>
      <c r="U39" s="84"/>
      <c r="V39" s="84"/>
      <c r="W39" s="84"/>
      <c r="X39" s="84"/>
      <c r="Y39" s="84"/>
      <c r="Z39" s="84"/>
      <c r="AA39" s="84"/>
      <c r="AB39" s="84"/>
      <c r="AC39" s="84"/>
    </row>
    <row r="40" spans="1:32" x14ac:dyDescent="0.35">
      <c r="C40" s="93"/>
      <c r="D40" s="84"/>
      <c r="E40" s="84"/>
      <c r="F40" s="84"/>
      <c r="G40" s="84"/>
      <c r="H40" s="84"/>
      <c r="I40" s="84"/>
      <c r="J40" s="84"/>
      <c r="K40" s="84"/>
      <c r="L40" s="84"/>
      <c r="M40" s="84"/>
      <c r="N40" s="87"/>
      <c r="O40" s="87"/>
      <c r="P40" s="87"/>
      <c r="Q40" s="87"/>
      <c r="R40" s="84"/>
      <c r="S40" s="84"/>
      <c r="T40" s="84"/>
      <c r="U40" s="84"/>
      <c r="V40" s="84"/>
      <c r="W40" s="84"/>
      <c r="X40" s="84"/>
      <c r="Y40" s="84"/>
      <c r="Z40" s="84"/>
      <c r="AA40" s="84"/>
      <c r="AB40" s="84"/>
      <c r="AC40" s="84"/>
    </row>
    <row r="41" spans="1:32" x14ac:dyDescent="0.35">
      <c r="C41" s="93"/>
      <c r="D41" s="84"/>
      <c r="E41" s="84"/>
      <c r="F41" s="84"/>
      <c r="G41" s="84"/>
      <c r="H41" s="84"/>
      <c r="I41" s="84"/>
      <c r="J41" s="84"/>
      <c r="K41" s="84"/>
      <c r="L41" s="84"/>
      <c r="M41" s="84"/>
      <c r="N41" s="87"/>
      <c r="O41" s="87"/>
      <c r="P41" s="87"/>
      <c r="Q41" s="87"/>
      <c r="R41" s="84"/>
      <c r="S41" s="84"/>
      <c r="T41" s="84"/>
      <c r="U41" s="84"/>
      <c r="V41" s="84"/>
      <c r="W41" s="84"/>
      <c r="X41" s="84"/>
      <c r="Y41" s="84"/>
      <c r="Z41" s="84"/>
      <c r="AA41" s="84"/>
      <c r="AB41" s="84"/>
      <c r="AC41" s="84"/>
    </row>
    <row r="42" spans="1:32" x14ac:dyDescent="0.35">
      <c r="C42" s="79"/>
      <c r="D42" s="84"/>
      <c r="E42" s="84"/>
      <c r="F42" s="84"/>
      <c r="G42" s="84"/>
      <c r="H42" s="84"/>
      <c r="I42" s="84"/>
      <c r="J42" s="84"/>
      <c r="K42" s="84"/>
      <c r="L42" s="84"/>
      <c r="M42" s="84"/>
      <c r="N42" s="84"/>
      <c r="O42" s="88"/>
      <c r="P42" s="84"/>
      <c r="Q42" s="84"/>
      <c r="R42" s="84"/>
      <c r="S42" s="84"/>
      <c r="T42" s="84"/>
      <c r="U42" s="84"/>
      <c r="V42" s="84"/>
      <c r="W42" s="84"/>
      <c r="X42" s="84"/>
      <c r="Y42" s="84"/>
      <c r="Z42" s="84"/>
      <c r="AA42" s="84"/>
      <c r="AB42" s="84"/>
      <c r="AC42" s="84"/>
    </row>
    <row r="43" spans="1:32" x14ac:dyDescent="0.35">
      <c r="C43" s="79"/>
      <c r="D43" s="84"/>
      <c r="E43" s="84"/>
      <c r="F43" s="84"/>
      <c r="G43" s="84"/>
      <c r="H43" s="84"/>
      <c r="I43" s="84"/>
      <c r="J43" s="84"/>
      <c r="K43" s="84"/>
      <c r="L43" s="84"/>
      <c r="M43" s="84"/>
      <c r="N43" s="84"/>
      <c r="O43" s="84"/>
      <c r="P43" s="84"/>
      <c r="Q43" s="84"/>
      <c r="R43" s="84"/>
      <c r="S43" s="84"/>
      <c r="T43" s="84"/>
      <c r="U43" s="84"/>
      <c r="V43" s="84"/>
      <c r="W43" s="84"/>
      <c r="X43" s="84"/>
      <c r="Y43" s="84"/>
      <c r="Z43" s="84"/>
      <c r="AA43" s="84"/>
      <c r="AB43" s="84"/>
      <c r="AC43" s="84"/>
    </row>
    <row r="44" spans="1:32" x14ac:dyDescent="0.35">
      <c r="C44" s="93"/>
      <c r="D44" s="84"/>
      <c r="E44" s="84"/>
      <c r="F44" s="84"/>
      <c r="G44" s="84"/>
      <c r="H44" s="84"/>
      <c r="I44" s="84"/>
      <c r="J44" s="84"/>
      <c r="K44" s="84"/>
      <c r="L44" s="84"/>
      <c r="M44" s="84"/>
      <c r="N44" s="84"/>
      <c r="O44" s="84"/>
      <c r="P44" s="84"/>
      <c r="Q44" s="84"/>
      <c r="R44" s="84"/>
      <c r="S44" s="84"/>
      <c r="T44" s="84"/>
      <c r="U44" s="84"/>
      <c r="V44" s="84"/>
      <c r="W44" s="84"/>
      <c r="X44" s="84"/>
      <c r="Y44" s="84"/>
      <c r="Z44" s="84"/>
      <c r="AA44" s="84"/>
      <c r="AB44" s="84"/>
      <c r="AC44" s="84"/>
    </row>
    <row r="45" spans="1:32" x14ac:dyDescent="0.35">
      <c r="C45" s="93"/>
      <c r="D45" s="84"/>
      <c r="E45" s="84"/>
      <c r="F45" s="84"/>
      <c r="G45" s="84"/>
      <c r="H45" s="84"/>
      <c r="I45" s="84"/>
      <c r="J45" s="84"/>
      <c r="K45" s="84"/>
      <c r="L45" s="84"/>
      <c r="M45" s="84"/>
      <c r="N45" s="84"/>
      <c r="O45" s="84"/>
      <c r="P45" s="84"/>
      <c r="Q45" s="84"/>
      <c r="R45" s="84"/>
      <c r="S45" s="84"/>
      <c r="T45" s="84"/>
      <c r="U45" s="84"/>
      <c r="V45" s="84"/>
      <c r="W45" s="84"/>
      <c r="X45" s="84"/>
      <c r="Y45" s="84"/>
      <c r="Z45" s="84"/>
      <c r="AA45" s="84"/>
      <c r="AB45" s="84"/>
      <c r="AC45" s="84"/>
    </row>
    <row r="46" spans="1:32" x14ac:dyDescent="0.35">
      <c r="C46" s="93"/>
      <c r="D46" s="84"/>
      <c r="E46" s="84"/>
      <c r="F46" s="84"/>
      <c r="G46" s="84"/>
      <c r="H46" s="84"/>
      <c r="I46" s="84"/>
      <c r="J46" s="84"/>
      <c r="K46" s="84"/>
      <c r="L46" s="84"/>
      <c r="M46" s="84"/>
      <c r="N46" s="84"/>
      <c r="O46" s="84"/>
      <c r="P46" s="84"/>
      <c r="Q46" s="84"/>
      <c r="R46" s="84"/>
      <c r="S46" s="84"/>
      <c r="T46" s="84"/>
      <c r="U46" s="84"/>
      <c r="V46" s="84"/>
      <c r="W46" s="84"/>
      <c r="X46" s="84"/>
      <c r="Y46" s="84"/>
      <c r="Z46" s="84"/>
      <c r="AA46" s="84"/>
      <c r="AB46" s="84"/>
      <c r="AC46" s="84"/>
    </row>
    <row r="47" spans="1:32" x14ac:dyDescent="0.35">
      <c r="C47" s="79"/>
      <c r="D47" s="84"/>
      <c r="E47" s="84"/>
      <c r="F47" s="84"/>
      <c r="G47" s="84"/>
      <c r="H47" s="84"/>
      <c r="I47" s="84"/>
      <c r="J47" s="84"/>
      <c r="K47" s="84"/>
      <c r="L47" s="84"/>
      <c r="M47" s="84"/>
      <c r="N47" s="84"/>
      <c r="O47" s="84"/>
      <c r="P47" s="84"/>
      <c r="Q47" s="84"/>
      <c r="R47" s="84"/>
      <c r="S47" s="84"/>
      <c r="T47" s="84"/>
      <c r="U47" s="84"/>
      <c r="V47" s="84"/>
      <c r="W47" s="84"/>
      <c r="X47" s="84"/>
      <c r="Y47" s="84"/>
      <c r="Z47" s="84"/>
      <c r="AA47" s="84"/>
      <c r="AB47" s="84"/>
      <c r="AC47" s="84"/>
    </row>
    <row r="48" spans="1:32" x14ac:dyDescent="0.35">
      <c r="C48" s="79"/>
      <c r="D48" s="84"/>
      <c r="E48" s="84"/>
      <c r="F48" s="84"/>
      <c r="G48" s="84"/>
      <c r="H48" s="84"/>
      <c r="I48" s="84"/>
      <c r="J48" s="84"/>
      <c r="K48" s="84"/>
      <c r="L48" s="84"/>
      <c r="M48" s="84"/>
      <c r="N48" s="84"/>
      <c r="O48" s="84"/>
      <c r="P48" s="84"/>
      <c r="Q48" s="84"/>
      <c r="R48" s="84"/>
      <c r="S48" s="84"/>
      <c r="T48" s="84"/>
      <c r="U48" s="84"/>
      <c r="V48" s="84"/>
      <c r="W48" s="84"/>
      <c r="X48" s="84"/>
      <c r="Y48" s="84"/>
      <c r="Z48" s="84"/>
      <c r="AA48" s="84"/>
      <c r="AB48" s="84"/>
      <c r="AC48" s="84"/>
    </row>
    <row r="49" spans="3:29" x14ac:dyDescent="0.35">
      <c r="C49" s="93"/>
      <c r="D49" s="84"/>
      <c r="E49" s="84"/>
      <c r="F49" s="84"/>
      <c r="G49" s="84"/>
      <c r="H49" s="84"/>
      <c r="I49" s="84"/>
      <c r="J49" s="84"/>
      <c r="K49" s="84"/>
      <c r="L49" s="84"/>
      <c r="M49" s="84"/>
      <c r="N49" s="84"/>
      <c r="O49" s="84"/>
      <c r="P49" s="84"/>
      <c r="Q49" s="84"/>
      <c r="R49" s="84"/>
      <c r="S49" s="84"/>
      <c r="T49" s="84"/>
      <c r="U49" s="84"/>
      <c r="V49" s="84"/>
      <c r="W49" s="84"/>
      <c r="X49" s="84"/>
      <c r="Y49" s="84"/>
      <c r="Z49" s="84"/>
      <c r="AA49" s="84"/>
      <c r="AB49" s="84"/>
      <c r="AC49" s="84"/>
    </row>
    <row r="50" spans="3:29" x14ac:dyDescent="0.35">
      <c r="C50" s="93"/>
      <c r="D50" s="84"/>
      <c r="E50" s="84"/>
      <c r="F50" s="84"/>
      <c r="G50" s="84"/>
      <c r="H50" s="84"/>
      <c r="I50" s="84"/>
      <c r="J50" s="84"/>
      <c r="K50" s="84"/>
      <c r="L50" s="84"/>
      <c r="M50" s="84"/>
      <c r="N50" s="84"/>
      <c r="O50" s="84"/>
      <c r="P50" s="84"/>
      <c r="Q50" s="84"/>
      <c r="R50" s="84"/>
      <c r="S50" s="84"/>
      <c r="T50" s="84"/>
      <c r="U50" s="84"/>
      <c r="V50" s="84"/>
      <c r="W50" s="84"/>
      <c r="X50" s="84"/>
      <c r="Y50" s="84"/>
      <c r="Z50" s="84"/>
      <c r="AA50" s="84"/>
      <c r="AB50" s="84"/>
      <c r="AC50" s="84"/>
    </row>
    <row r="51" spans="3:29" x14ac:dyDescent="0.35">
      <c r="C51" s="93"/>
      <c r="D51" s="84"/>
      <c r="E51" s="84"/>
      <c r="F51" s="84"/>
      <c r="G51" s="84"/>
      <c r="H51" s="84"/>
      <c r="I51" s="84"/>
      <c r="J51" s="84"/>
      <c r="K51" s="84"/>
      <c r="L51" s="84"/>
      <c r="M51" s="84"/>
      <c r="N51" s="84"/>
      <c r="O51" s="84"/>
      <c r="P51" s="84"/>
      <c r="Q51" s="84"/>
      <c r="R51" s="84"/>
      <c r="S51" s="84"/>
      <c r="T51" s="84"/>
      <c r="U51" s="84"/>
      <c r="V51" s="84"/>
      <c r="W51" s="84"/>
      <c r="X51" s="84"/>
      <c r="Y51" s="84"/>
      <c r="Z51" s="84"/>
      <c r="AA51" s="84"/>
      <c r="AB51" s="84"/>
      <c r="AC51" s="84"/>
    </row>
    <row r="52" spans="3:29" x14ac:dyDescent="0.35">
      <c r="C52" s="79"/>
      <c r="D52" s="84"/>
      <c r="E52" s="84"/>
      <c r="F52" s="84"/>
      <c r="G52" s="84"/>
      <c r="H52" s="84"/>
      <c r="I52" s="84"/>
      <c r="J52" s="84"/>
      <c r="K52" s="84"/>
      <c r="L52" s="84"/>
      <c r="M52" s="84"/>
      <c r="N52" s="84"/>
      <c r="O52" s="84"/>
      <c r="P52" s="84"/>
      <c r="Q52" s="84"/>
      <c r="R52" s="84"/>
      <c r="S52" s="84"/>
      <c r="T52" s="84"/>
      <c r="U52" s="84"/>
      <c r="V52" s="84"/>
      <c r="W52" s="84"/>
      <c r="X52" s="84"/>
      <c r="Y52" s="84"/>
      <c r="Z52" s="84"/>
      <c r="AA52" s="84"/>
      <c r="AB52" s="84"/>
      <c r="AC52" s="84"/>
    </row>
    <row r="53" spans="3:29" x14ac:dyDescent="0.35">
      <c r="C53" s="79"/>
      <c r="D53" s="84"/>
      <c r="E53" s="84"/>
      <c r="F53" s="84"/>
      <c r="G53" s="84"/>
      <c r="H53" s="84"/>
      <c r="I53" s="84"/>
      <c r="J53" s="84"/>
      <c r="K53" s="84"/>
      <c r="L53" s="84"/>
      <c r="M53" s="84"/>
      <c r="N53" s="84"/>
      <c r="O53" s="84"/>
      <c r="P53" s="84"/>
      <c r="Q53" s="84"/>
      <c r="R53" s="84"/>
      <c r="S53" s="84"/>
      <c r="T53" s="84"/>
      <c r="U53" s="84"/>
      <c r="V53" s="84"/>
      <c r="W53" s="84"/>
      <c r="X53" s="84"/>
      <c r="Y53" s="84"/>
      <c r="Z53" s="84"/>
      <c r="AA53" s="84"/>
      <c r="AB53" s="84"/>
      <c r="AC53" s="84"/>
    </row>
    <row r="54" spans="3:29" x14ac:dyDescent="0.35">
      <c r="C54" s="93"/>
      <c r="D54" s="84"/>
      <c r="E54" s="84"/>
      <c r="F54" s="84"/>
      <c r="G54" s="84"/>
      <c r="H54" s="84"/>
      <c r="I54" s="84"/>
      <c r="J54" s="84"/>
      <c r="K54" s="84"/>
      <c r="L54" s="84"/>
      <c r="M54" s="84"/>
      <c r="N54" s="84"/>
      <c r="O54" s="84"/>
      <c r="P54" s="84"/>
      <c r="Q54" s="84"/>
      <c r="R54" s="84"/>
      <c r="S54" s="84"/>
      <c r="T54" s="84"/>
      <c r="U54" s="84"/>
      <c r="V54" s="84"/>
      <c r="W54" s="84"/>
      <c r="X54" s="84"/>
      <c r="Y54" s="84"/>
      <c r="Z54" s="84"/>
      <c r="AA54" s="84"/>
      <c r="AB54" s="84"/>
      <c r="AC54" s="84"/>
    </row>
    <row r="55" spans="3:29" x14ac:dyDescent="0.35">
      <c r="C55" s="93"/>
      <c r="D55" s="84"/>
      <c r="E55" s="84"/>
      <c r="F55" s="84"/>
      <c r="G55" s="84"/>
      <c r="H55" s="84"/>
      <c r="I55" s="84"/>
      <c r="J55" s="84"/>
      <c r="K55" s="84"/>
      <c r="L55" s="84"/>
      <c r="M55" s="84"/>
      <c r="N55" s="84"/>
      <c r="O55" s="84"/>
      <c r="P55" s="84"/>
      <c r="Q55" s="84"/>
      <c r="R55" s="84"/>
      <c r="S55" s="84"/>
      <c r="T55" s="84"/>
      <c r="U55" s="84"/>
      <c r="V55" s="84"/>
      <c r="W55" s="84"/>
      <c r="X55" s="84"/>
      <c r="Y55" s="84"/>
      <c r="Z55" s="84"/>
      <c r="AA55" s="84"/>
      <c r="AB55" s="84"/>
      <c r="AC55" s="84"/>
    </row>
    <row r="56" spans="3:29" x14ac:dyDescent="0.35">
      <c r="C56" s="93"/>
      <c r="D56" s="84"/>
      <c r="E56" s="84"/>
      <c r="F56" s="84"/>
      <c r="G56" s="84"/>
      <c r="H56" s="84"/>
      <c r="I56" s="84"/>
      <c r="J56" s="84"/>
      <c r="K56" s="84"/>
      <c r="L56" s="84"/>
      <c r="M56" s="84"/>
      <c r="N56" s="84"/>
      <c r="O56" s="84"/>
      <c r="P56" s="84"/>
      <c r="Q56" s="84"/>
      <c r="R56" s="84"/>
      <c r="S56" s="84"/>
      <c r="T56" s="84"/>
      <c r="U56" s="84"/>
      <c r="V56" s="84"/>
      <c r="W56" s="84"/>
      <c r="X56" s="84"/>
      <c r="Y56" s="84"/>
      <c r="Z56" s="84"/>
      <c r="AA56" s="84"/>
      <c r="AB56" s="84"/>
      <c r="AC56" s="84"/>
    </row>
    <row r="57" spans="3:29" x14ac:dyDescent="0.35">
      <c r="C57" s="79"/>
      <c r="D57" s="84"/>
      <c r="E57" s="84"/>
      <c r="F57" s="84"/>
      <c r="G57" s="84"/>
      <c r="H57" s="84"/>
      <c r="I57" s="84"/>
      <c r="J57" s="84"/>
      <c r="K57" s="84"/>
      <c r="L57" s="84"/>
      <c r="M57" s="84"/>
      <c r="N57" s="84"/>
      <c r="O57" s="84"/>
      <c r="P57" s="84"/>
      <c r="Q57" s="84"/>
      <c r="R57" s="84"/>
      <c r="S57" s="84"/>
      <c r="T57" s="84"/>
      <c r="U57" s="84"/>
      <c r="V57" s="84"/>
      <c r="W57" s="84"/>
      <c r="X57" s="84"/>
      <c r="Y57" s="84"/>
      <c r="Z57" s="84"/>
      <c r="AA57" s="84"/>
      <c r="AB57" s="84"/>
      <c r="AC57" s="84"/>
    </row>
    <row r="58" spans="3:29" x14ac:dyDescent="0.35">
      <c r="C58" s="79"/>
      <c r="D58" s="84"/>
      <c r="E58" s="84"/>
      <c r="F58" s="84"/>
      <c r="G58" s="84"/>
      <c r="H58" s="84"/>
      <c r="I58" s="84"/>
      <c r="J58" s="84"/>
      <c r="K58" s="84"/>
      <c r="L58" s="84"/>
      <c r="M58" s="84"/>
      <c r="N58" s="84"/>
      <c r="O58" s="84"/>
      <c r="P58" s="84"/>
      <c r="Q58" s="84"/>
      <c r="R58" s="84"/>
      <c r="S58" s="84"/>
      <c r="T58" s="84"/>
      <c r="U58" s="84"/>
      <c r="V58" s="84"/>
      <c r="W58" s="84"/>
      <c r="X58" s="84"/>
      <c r="Y58" s="84"/>
      <c r="Z58" s="84"/>
      <c r="AA58" s="84"/>
      <c r="AB58" s="84"/>
      <c r="AC58" s="84"/>
    </row>
    <row r="59" spans="3:29" x14ac:dyDescent="0.35">
      <c r="C59" s="93"/>
      <c r="D59" s="84"/>
      <c r="E59" s="84"/>
      <c r="F59" s="84"/>
      <c r="G59" s="84"/>
      <c r="H59" s="84"/>
      <c r="I59" s="84"/>
      <c r="J59" s="84"/>
      <c r="K59" s="84"/>
      <c r="L59" s="84"/>
      <c r="M59" s="84"/>
      <c r="N59" s="84"/>
      <c r="O59" s="84"/>
      <c r="P59" s="84"/>
      <c r="Q59" s="84"/>
      <c r="R59" s="84"/>
      <c r="S59" s="84"/>
      <c r="T59" s="84"/>
      <c r="U59" s="84"/>
      <c r="V59" s="84"/>
      <c r="W59" s="84"/>
      <c r="X59" s="84"/>
      <c r="Y59" s="84"/>
      <c r="Z59" s="84"/>
      <c r="AA59" s="84"/>
      <c r="AB59" s="84"/>
      <c r="AC59" s="84"/>
    </row>
    <row r="60" spans="3:29" x14ac:dyDescent="0.35">
      <c r="C60" s="93"/>
      <c r="D60" s="84"/>
      <c r="E60" s="84"/>
      <c r="F60" s="84"/>
      <c r="G60" s="84"/>
      <c r="H60" s="84"/>
      <c r="I60" s="84"/>
      <c r="J60" s="84"/>
      <c r="K60" s="84"/>
      <c r="L60" s="84"/>
      <c r="M60" s="84"/>
      <c r="N60" s="84"/>
      <c r="O60" s="84"/>
      <c r="P60" s="84"/>
      <c r="Q60" s="84"/>
      <c r="R60" s="84"/>
      <c r="S60" s="84"/>
      <c r="T60" s="84"/>
      <c r="U60" s="84"/>
      <c r="V60" s="84"/>
      <c r="W60" s="84"/>
      <c r="X60" s="84"/>
      <c r="Y60" s="84"/>
      <c r="Z60" s="84"/>
      <c r="AA60" s="84"/>
      <c r="AB60" s="84"/>
      <c r="AC60" s="84"/>
    </row>
    <row r="61" spans="3:29" x14ac:dyDescent="0.35">
      <c r="C61" s="93"/>
      <c r="D61" s="84"/>
      <c r="E61" s="84"/>
      <c r="F61" s="84"/>
      <c r="G61" s="84"/>
      <c r="H61" s="84"/>
      <c r="I61" s="84"/>
      <c r="J61" s="84"/>
      <c r="K61" s="84"/>
      <c r="L61" s="84"/>
      <c r="M61" s="84"/>
      <c r="N61" s="84"/>
      <c r="O61" s="84"/>
      <c r="P61" s="84"/>
      <c r="Q61" s="84"/>
      <c r="R61" s="84"/>
      <c r="S61" s="84"/>
      <c r="T61" s="84"/>
      <c r="U61" s="84"/>
      <c r="V61" s="84"/>
      <c r="W61" s="84"/>
      <c r="X61" s="84"/>
      <c r="Y61" s="84"/>
      <c r="Z61" s="84"/>
      <c r="AA61" s="84"/>
      <c r="AB61" s="84"/>
      <c r="AC61" s="84"/>
    </row>
    <row r="62" spans="3:29" x14ac:dyDescent="0.35">
      <c r="C62" s="79"/>
      <c r="D62" s="84"/>
      <c r="E62" s="84"/>
      <c r="F62" s="84"/>
      <c r="G62" s="84"/>
      <c r="H62" s="84"/>
      <c r="I62" s="84"/>
      <c r="J62" s="84"/>
      <c r="K62" s="84"/>
      <c r="L62" s="84"/>
      <c r="M62" s="84"/>
      <c r="N62" s="84"/>
      <c r="O62" s="84"/>
      <c r="P62" s="84"/>
      <c r="Q62" s="84"/>
      <c r="R62" s="84"/>
      <c r="S62" s="84"/>
      <c r="T62" s="84"/>
      <c r="U62" s="84"/>
      <c r="V62" s="84"/>
      <c r="W62" s="84"/>
      <c r="X62" s="84"/>
      <c r="Y62" s="84"/>
      <c r="Z62" s="84"/>
      <c r="AA62" s="84"/>
      <c r="AB62" s="84"/>
      <c r="AC62" s="84"/>
    </row>
  </sheetData>
  <mergeCells count="17">
    <mergeCell ref="B33:C33"/>
    <mergeCell ref="B6:B10"/>
    <mergeCell ref="B11:B18"/>
    <mergeCell ref="B19:B21"/>
    <mergeCell ref="B23:B24"/>
    <mergeCell ref="B25:B31"/>
    <mergeCell ref="B32:C32"/>
    <mergeCell ref="B2:AE2"/>
    <mergeCell ref="B3:C5"/>
    <mergeCell ref="D3:AC3"/>
    <mergeCell ref="AD3:AD5"/>
    <mergeCell ref="AE3:AE5"/>
    <mergeCell ref="D4:H4"/>
    <mergeCell ref="I4:P4"/>
    <mergeCell ref="Q4:S4"/>
    <mergeCell ref="U4:V4"/>
    <mergeCell ref="W4:AC4"/>
  </mergeCells>
  <pageMargins left="0.78749999999999998" right="0.78749999999999998" top="1.05277777777778" bottom="1.05277777777778" header="0.78749999999999998" footer="0.78749999999999998"/>
  <pageSetup paperSize="9" firstPageNumber="0" orientation="portrait" r:id="rId1"/>
  <headerFooter>
    <oddHeader>&amp;C&amp;"Times New Roman,Regular"&amp;12&amp;A</oddHeader>
    <oddFooter>&amp;C&amp;"Times New Roman,Regular"&amp;12Página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23</vt:i4>
      </vt:variant>
      <vt:variant>
        <vt:lpstr>Intervalos Nomeados</vt:lpstr>
      </vt:variant>
      <vt:variant>
        <vt:i4>3</vt:i4>
      </vt:variant>
    </vt:vector>
  </HeadingPairs>
  <TitlesOfParts>
    <vt:vector size="26" baseType="lpstr">
      <vt:lpstr>1994-2002_Amazonia</vt:lpstr>
      <vt:lpstr>2002-2005_Amazonia</vt:lpstr>
      <vt:lpstr>2005-2010_Amazonia</vt:lpstr>
      <vt:lpstr>2002-2010_Amazonia</vt:lpstr>
      <vt:lpstr>2010-2016_Amazonia</vt:lpstr>
      <vt:lpstr>1994-2002_Caatinga</vt:lpstr>
      <vt:lpstr>2002-2010_Caatinga</vt:lpstr>
      <vt:lpstr>2010-2016_Caatinga</vt:lpstr>
      <vt:lpstr>1994-2002_Cerrado</vt:lpstr>
      <vt:lpstr>2002-2010_Cerrado</vt:lpstr>
      <vt:lpstr>2010-2016_Cerrado</vt:lpstr>
      <vt:lpstr>1994-2002_MataAtlantica</vt:lpstr>
      <vt:lpstr>2002-2010_MataAtlantica</vt:lpstr>
      <vt:lpstr>2010-2016_Mata Atlantica</vt:lpstr>
      <vt:lpstr>1994-2002_Pampa</vt:lpstr>
      <vt:lpstr>2002-2010_Pampa</vt:lpstr>
      <vt:lpstr>2010-2016_Pampa</vt:lpstr>
      <vt:lpstr>1994-2002_Pantanal</vt:lpstr>
      <vt:lpstr>2002-2010_Pantanal</vt:lpstr>
      <vt:lpstr>2010-2016_Pantanal</vt:lpstr>
      <vt:lpstr>1994-2002_Brasil</vt:lpstr>
      <vt:lpstr>2002-2010_Brasil</vt:lpstr>
      <vt:lpstr>2010-2016_Brasil</vt:lpstr>
      <vt:lpstr>'1994-2002_Brasil'!Area_de_impressao</vt:lpstr>
      <vt:lpstr>'2002-2010_Brasil'!Area_de_impressao</vt:lpstr>
      <vt:lpstr>'2010-2016_Brasil'!Area_de_impressao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2020-05-11T23:57:43Z</dcterms:modified>
</cp:coreProperties>
</file>